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440p\Desktop\master\arkusz kalkulacyjny\"/>
    </mc:Choice>
  </mc:AlternateContent>
  <xr:revisionPtr revIDLastSave="0" documentId="13_ncr:1_{18E327B7-68FA-4AAC-A4F2-5328CC9DDDEB}" xr6:coauthVersionLast="36" xr6:coauthVersionMax="36" xr10:uidLastSave="{00000000-0000-0000-0000-000000000000}"/>
  <bookViews>
    <workbookView xWindow="0" yWindow="0" windowWidth="28800" windowHeight="12225" xr2:uid="{6B59FA3E-7F7E-454F-987D-405A5370838A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5" l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G182" i="8" l="1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F133" i="3"/>
  <c r="E133" i="3"/>
  <c r="E132" i="3"/>
  <c r="F132" i="3" s="1"/>
  <c r="F131" i="3"/>
  <c r="E131" i="3"/>
  <c r="E130" i="3"/>
  <c r="F130" i="3" s="1"/>
  <c r="F129" i="3"/>
  <c r="E129" i="3"/>
  <c r="E128" i="3"/>
  <c r="F128" i="3" s="1"/>
  <c r="F127" i="3"/>
  <c r="E127" i="3"/>
  <c r="E126" i="3"/>
  <c r="F126" i="3" s="1"/>
  <c r="F125" i="3"/>
  <c r="E125" i="3"/>
  <c r="E124" i="3"/>
  <c r="F124" i="3" s="1"/>
  <c r="F123" i="3"/>
  <c r="E123" i="3"/>
  <c r="E122" i="3"/>
  <c r="F122" i="3" s="1"/>
  <c r="F121" i="3"/>
  <c r="E121" i="3"/>
  <c r="E120" i="3"/>
  <c r="F120" i="3" s="1"/>
  <c r="F119" i="3"/>
  <c r="E119" i="3"/>
  <c r="E118" i="3"/>
  <c r="F118" i="3" s="1"/>
  <c r="F117" i="3"/>
  <c r="E117" i="3"/>
  <c r="E116" i="3"/>
  <c r="F116" i="3" s="1"/>
  <c r="F115" i="3"/>
  <c r="E115" i="3"/>
  <c r="E114" i="3"/>
  <c r="F114" i="3" s="1"/>
  <c r="F113" i="3"/>
  <c r="E113" i="3"/>
  <c r="E112" i="3"/>
  <c r="F112" i="3" s="1"/>
  <c r="F111" i="3"/>
  <c r="E111" i="3"/>
  <c r="E110" i="3"/>
  <c r="F110" i="3" s="1"/>
  <c r="F109" i="3"/>
  <c r="E109" i="3"/>
  <c r="E108" i="3"/>
  <c r="F108" i="3" s="1"/>
  <c r="F107" i="3"/>
  <c r="E107" i="3"/>
  <c r="E106" i="3"/>
  <c r="F106" i="3" s="1"/>
  <c r="F105" i="3"/>
  <c r="E105" i="3"/>
  <c r="E104" i="3"/>
  <c r="F104" i="3" s="1"/>
  <c r="F103" i="3"/>
  <c r="E103" i="3"/>
  <c r="E102" i="3"/>
  <c r="F102" i="3" s="1"/>
  <c r="F101" i="3"/>
  <c r="E101" i="3"/>
  <c r="E100" i="3"/>
  <c r="F100" i="3" s="1"/>
  <c r="F99" i="3"/>
  <c r="E99" i="3"/>
  <c r="E98" i="3"/>
  <c r="F98" i="3" s="1"/>
  <c r="F97" i="3"/>
  <c r="E97" i="3"/>
  <c r="E96" i="3"/>
  <c r="F96" i="3" s="1"/>
  <c r="F95" i="3"/>
  <c r="E95" i="3"/>
  <c r="E94" i="3"/>
  <c r="F94" i="3" s="1"/>
  <c r="F93" i="3"/>
  <c r="E93" i="3"/>
  <c r="E92" i="3"/>
  <c r="F92" i="3" s="1"/>
  <c r="F91" i="3"/>
  <c r="E91" i="3"/>
  <c r="E90" i="3"/>
  <c r="F90" i="3" s="1"/>
  <c r="F89" i="3"/>
  <c r="E89" i="3"/>
  <c r="E88" i="3"/>
  <c r="F88" i="3" s="1"/>
  <c r="E87" i="3"/>
  <c r="F87" i="3" s="1"/>
  <c r="E86" i="3"/>
  <c r="F86" i="3" s="1"/>
  <c r="F85" i="3"/>
  <c r="E85" i="3"/>
  <c r="E84" i="3"/>
  <c r="F84" i="3" s="1"/>
  <c r="F83" i="3"/>
  <c r="E83" i="3"/>
  <c r="E82" i="3"/>
  <c r="F82" i="3" s="1"/>
  <c r="F81" i="3"/>
  <c r="E81" i="3"/>
  <c r="E80" i="3"/>
  <c r="F80" i="3" s="1"/>
  <c r="F79" i="3"/>
  <c r="E79" i="3"/>
  <c r="E78" i="3"/>
  <c r="F78" i="3" s="1"/>
  <c r="F77" i="3"/>
  <c r="E77" i="3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</calcChain>
</file>

<file path=xl/sharedStrings.xml><?xml version="1.0" encoding="utf-8"?>
<sst xmlns="http://schemas.openxmlformats.org/spreadsheetml/2006/main" count="8445" uniqueCount="1813">
  <si>
    <t>www.pmsocho.com</t>
  </si>
  <si>
    <t>Osoba kontaktowa</t>
  </si>
  <si>
    <t>LP</t>
  </si>
  <si>
    <t>Adam Kotarbiński</t>
  </si>
  <si>
    <t>Adam Rokita</t>
  </si>
  <si>
    <t>Adriana Piotrowska</t>
  </si>
  <si>
    <t>Agata Buczko</t>
  </si>
  <si>
    <t>Nazwa kontrahenta</t>
  </si>
  <si>
    <t>Agnieszka Dribko</t>
  </si>
  <si>
    <t>Agnieszka Szymanek</t>
  </si>
  <si>
    <t>Leroy Merlin</t>
  </si>
  <si>
    <t>Dziergowska</t>
  </si>
  <si>
    <t>Andrzej Talarczyk</t>
  </si>
  <si>
    <t>Sobota</t>
  </si>
  <si>
    <t>Bortnowski Paweł</t>
  </si>
  <si>
    <t>Garden Sale</t>
  </si>
  <si>
    <t>Gadzińska</t>
  </si>
  <si>
    <t>Cezary Nita</t>
  </si>
  <si>
    <t>IKEA</t>
  </si>
  <si>
    <t>Feliga-Ampt</t>
  </si>
  <si>
    <t>Dariusz Kryczka</t>
  </si>
  <si>
    <t>Kotowski</t>
  </si>
  <si>
    <t>Elzbieta Nowak</t>
  </si>
  <si>
    <t>Wróblewska</t>
  </si>
  <si>
    <t>Grzegorz Popławski</t>
  </si>
  <si>
    <t>Tręboszka</t>
  </si>
  <si>
    <t xml:space="preserve">Jacek Mazur </t>
  </si>
  <si>
    <t>Rączka</t>
  </si>
  <si>
    <t>Jarosław Langowski</t>
  </si>
  <si>
    <t>Szymańska</t>
  </si>
  <si>
    <t>Justyna Janiszewska</t>
  </si>
  <si>
    <t>Ściechurska</t>
  </si>
  <si>
    <t>Karliński Mariusz</t>
  </si>
  <si>
    <t>Krzysztof Szczepanowski</t>
  </si>
  <si>
    <t>Leszek Wałach</t>
  </si>
  <si>
    <t>Małgorzata Wolska</t>
  </si>
  <si>
    <t>Marek Marciniak</t>
  </si>
  <si>
    <t>Piotr Czapliński</t>
  </si>
  <si>
    <t>Piotr Wojtowicz</t>
  </si>
  <si>
    <t>Rafał Mikołajczyk</t>
  </si>
  <si>
    <t>Robert Serafin</t>
  </si>
  <si>
    <t>Sylwia Szeliga</t>
  </si>
  <si>
    <t>Tomasz Milewski</t>
  </si>
  <si>
    <t>Wojciech Krasucki</t>
  </si>
  <si>
    <t>Data</t>
  </si>
  <si>
    <t>Numer sklepu</t>
  </si>
  <si>
    <t>Centrum handlowe</t>
  </si>
  <si>
    <t>Miasto</t>
  </si>
  <si>
    <t>Powierzchnia (m2)</t>
  </si>
  <si>
    <t>Sprzedaż (obroty)</t>
  </si>
  <si>
    <t>Koszty towarów</t>
  </si>
  <si>
    <t>CH IKEA JANKI</t>
  </si>
  <si>
    <t>WARSZAWA</t>
  </si>
  <si>
    <t>CH ETC</t>
  </si>
  <si>
    <t>SWARZĘDZ</t>
  </si>
  <si>
    <t>CH KLIF</t>
  </si>
  <si>
    <t>GDYNIA</t>
  </si>
  <si>
    <t>CH IKEA BIELANY</t>
  </si>
  <si>
    <t>WROCŁAW</t>
  </si>
  <si>
    <t>KING KROSS</t>
  </si>
  <si>
    <t>CH FRANOWO</t>
  </si>
  <si>
    <t>POZNAŃ</t>
  </si>
  <si>
    <t>CH TARGÓWEK</t>
  </si>
  <si>
    <t>CH Steen&amp;Strom REDUTA</t>
  </si>
  <si>
    <t>CH JANKI II</t>
  </si>
  <si>
    <t>CH TULIPAN</t>
  </si>
  <si>
    <t>ŁÓDŹ</t>
  </si>
  <si>
    <t>CH BOREK</t>
  </si>
  <si>
    <t>CH KORONA</t>
  </si>
  <si>
    <t>CH KOMETA</t>
  </si>
  <si>
    <t>TORUŃ</t>
  </si>
  <si>
    <t>CH STER</t>
  </si>
  <si>
    <t>SZCZECIN</t>
  </si>
  <si>
    <t>CH TRZY STAWY</t>
  </si>
  <si>
    <t>KATOWICE</t>
  </si>
  <si>
    <t>GALERIA MOKOTÓW</t>
  </si>
  <si>
    <t>CH Auchan SWADZIM</t>
  </si>
  <si>
    <t>CH MORENA</t>
  </si>
  <si>
    <t>GDAŃSK</t>
  </si>
  <si>
    <t>CH AUCHAN</t>
  </si>
  <si>
    <t>BIELSKO-BIAŁA</t>
  </si>
  <si>
    <t>SOSNOWIEC</t>
  </si>
  <si>
    <t>CH WOLA PARK</t>
  </si>
  <si>
    <t>PŁOCK</t>
  </si>
  <si>
    <t>Alfa Centrum</t>
  </si>
  <si>
    <t>CH Platan</t>
  </si>
  <si>
    <t>ZABRZE</t>
  </si>
  <si>
    <t>CH Galeria Echo</t>
  </si>
  <si>
    <t>KIELCE</t>
  </si>
  <si>
    <t>Galeria Pomorska</t>
  </si>
  <si>
    <t>BYDGOSZCZ</t>
  </si>
  <si>
    <t>Stary Browar</t>
  </si>
  <si>
    <t>CH ARKADIA</t>
  </si>
  <si>
    <t>CH Manufaktura ŁÓDŹ</t>
  </si>
  <si>
    <t>CH Galaxy</t>
  </si>
  <si>
    <t>CH OGRODY</t>
  </si>
  <si>
    <t>ELBLĄG</t>
  </si>
  <si>
    <t>Marcelin</t>
  </si>
  <si>
    <t>Galeria Ostrowiec</t>
  </si>
  <si>
    <t>OSTROWIEC</t>
  </si>
  <si>
    <t>Galeria Legnicka</t>
  </si>
  <si>
    <t>Silesia City Center</t>
  </si>
  <si>
    <t>Złote Tarasy</t>
  </si>
  <si>
    <t>Leclerc</t>
  </si>
  <si>
    <t>RZESZÓW</t>
  </si>
  <si>
    <t>CH Promenada</t>
  </si>
  <si>
    <t>Alfa Centrum Olsztyn</t>
  </si>
  <si>
    <t>OLSZTYN</t>
  </si>
  <si>
    <t>CH M1</t>
  </si>
  <si>
    <t>RADOM</t>
  </si>
  <si>
    <t>Złote Tarasy II</t>
  </si>
  <si>
    <t>Arkady Wrocławskie</t>
  </si>
  <si>
    <t>Carrefour Piekary</t>
  </si>
  <si>
    <t>LEGNICA</t>
  </si>
  <si>
    <t>CH AKS Carefour</t>
  </si>
  <si>
    <t>CHORZÓW</t>
  </si>
  <si>
    <t>CZĘSTOCHOWA</t>
  </si>
  <si>
    <t>Pasaż Świętokrzyski ECHO</t>
  </si>
  <si>
    <t>Galeria Kalisz</t>
  </si>
  <si>
    <t>KALISZ</t>
  </si>
  <si>
    <t>Galeria Orkana</t>
  </si>
  <si>
    <t>LUBLIN</t>
  </si>
  <si>
    <t>CH Krasne</t>
  </si>
  <si>
    <t>CH Auchan Hetman</t>
  </si>
  <si>
    <t>BIAŁYSTOK</t>
  </si>
  <si>
    <t>Lublin Plaza</t>
  </si>
  <si>
    <t>Sosowiec Plaza</t>
  </si>
  <si>
    <t>Pasaż Grunwaldzki</t>
  </si>
  <si>
    <t>Galeria Forum</t>
  </si>
  <si>
    <t>GLIWICE</t>
  </si>
  <si>
    <t>Focus Park</t>
  </si>
  <si>
    <t>ZIELONA GÓRA</t>
  </si>
  <si>
    <t>galeria Krakowska</t>
  </si>
  <si>
    <t>KRAKÓW</t>
  </si>
  <si>
    <t>Galeria Bałtycka</t>
  </si>
  <si>
    <t>Galeria Biała</t>
  </si>
  <si>
    <t>CH Arena Cefic</t>
  </si>
  <si>
    <t>CH Auchan</t>
  </si>
  <si>
    <t>CH Copernicus</t>
  </si>
  <si>
    <t>CH Karolinka</t>
  </si>
  <si>
    <t>OPOLE</t>
  </si>
  <si>
    <t>CH Pogoria</t>
  </si>
  <si>
    <t>DĄBROWA GÓRNICZA</t>
  </si>
  <si>
    <t>CH Jantar</t>
  </si>
  <si>
    <t>SŁUPSK</t>
  </si>
  <si>
    <t>CH Solaris Center</t>
  </si>
  <si>
    <t>Galeria Askana</t>
  </si>
  <si>
    <t>GORZÓW WLK.</t>
  </si>
  <si>
    <t>Galeria Mosty</t>
  </si>
  <si>
    <t>Gemini Park</t>
  </si>
  <si>
    <t>CH Alfa</t>
  </si>
  <si>
    <t>Galeria Malta</t>
  </si>
  <si>
    <t>Galeria Tarnovia</t>
  </si>
  <si>
    <t>TARNÓW</t>
  </si>
  <si>
    <t>Bonarka City Center</t>
  </si>
  <si>
    <t>Carefour Gryf</t>
  </si>
  <si>
    <t>Carrefour Zielone Wzgórze</t>
  </si>
  <si>
    <t>Galeria Sandecja</t>
  </si>
  <si>
    <t>NOWY SĄCZ</t>
  </si>
  <si>
    <t>CH Marino</t>
  </si>
  <si>
    <t>Galeria Sfera II</t>
  </si>
  <si>
    <t>BYTOM</t>
  </si>
  <si>
    <t>FERIO</t>
  </si>
  <si>
    <t>KONIN</t>
  </si>
  <si>
    <t>CH Agora Bytom</t>
  </si>
  <si>
    <t>WAŁBRZYCH</t>
  </si>
  <si>
    <t>Galeria Przymorze</t>
  </si>
  <si>
    <t>CH Toruń Plaza</t>
  </si>
  <si>
    <t>Galeria Kaskada</t>
  </si>
  <si>
    <t>Galeria Olimp</t>
  </si>
  <si>
    <t>Port Łódź</t>
  </si>
  <si>
    <t>CH Wzorcownia</t>
  </si>
  <si>
    <t>WŁOCŁAWEK</t>
  </si>
  <si>
    <t>Galeria Słoneczna</t>
  </si>
  <si>
    <t>Galeria Victoria</t>
  </si>
  <si>
    <t>Galeria Jurajska</t>
  </si>
  <si>
    <t>Galeria Piastów</t>
  </si>
  <si>
    <t>Galeria Gniezno</t>
  </si>
  <si>
    <t>GNIEZNO</t>
  </si>
  <si>
    <t>Alfa</t>
  </si>
  <si>
    <t>GRUDZIĄDZ</t>
  </si>
  <si>
    <t>CH Dąbrówka</t>
  </si>
  <si>
    <t>CH Klif</t>
  </si>
  <si>
    <t>Real</t>
  </si>
  <si>
    <t>Wileńska</t>
  </si>
  <si>
    <t>City Forum</t>
  </si>
  <si>
    <t>Turzyn Carrefour</t>
  </si>
  <si>
    <t>Galeria Emka</t>
  </si>
  <si>
    <t>KOSZALIN</t>
  </si>
  <si>
    <t>Galeria Łódzka</t>
  </si>
  <si>
    <t>CH Plejada</t>
  </si>
  <si>
    <t>Galeria Dominikańska</t>
  </si>
  <si>
    <t>CH Real</t>
  </si>
  <si>
    <t>CH Kraków Plaza</t>
  </si>
  <si>
    <t>CH Carrefour</t>
  </si>
  <si>
    <t>CH Czyżyny</t>
  </si>
  <si>
    <t>CH Arkadia TRENDY</t>
  </si>
  <si>
    <t>CH Bemowo</t>
  </si>
  <si>
    <t>Galeria Handlowa Kazimierz</t>
  </si>
  <si>
    <t>Galeria Handlowa Poznań Plaza</t>
  </si>
  <si>
    <t>Toruńskie CH Bielawy</t>
  </si>
  <si>
    <t>CH Tesco</t>
  </si>
  <si>
    <t>Ruszowice Carrefour</t>
  </si>
  <si>
    <t>GŁOGÓW</t>
  </si>
  <si>
    <t>CH Rywal</t>
  </si>
  <si>
    <t>BIAŁA PODLASKA</t>
  </si>
  <si>
    <t>CH Manhattan</t>
  </si>
  <si>
    <t>LESZNO</t>
  </si>
  <si>
    <t>CH ELiJOT</t>
  </si>
  <si>
    <t>KROSNO</t>
  </si>
  <si>
    <t>CH Alius</t>
  </si>
  <si>
    <t>OSTROŁĘKA</t>
  </si>
  <si>
    <t>Suwałki Plaza</t>
  </si>
  <si>
    <t>SUWAŁKI</t>
  </si>
  <si>
    <t>E. Leclerc</t>
  </si>
  <si>
    <t>NOWY TARG</t>
  </si>
  <si>
    <t>Galeria Leszno</t>
  </si>
  <si>
    <t>Galeria Twierdza</t>
  </si>
  <si>
    <t>ZAMOŚĆ</t>
  </si>
  <si>
    <t>Galeria Starówka</t>
  </si>
  <si>
    <t>STARGARD SZCZECIŃSKI</t>
  </si>
  <si>
    <t>Grupa</t>
  </si>
  <si>
    <t>Marka</t>
  </si>
  <si>
    <t>Symbol</t>
  </si>
  <si>
    <t>Opis</t>
  </si>
  <si>
    <t>Cena zbytu netto</t>
  </si>
  <si>
    <t>Cena zbytu brutto</t>
  </si>
  <si>
    <t>Cena detaliczna</t>
  </si>
  <si>
    <t>CHŁODZIARKI</t>
  </si>
  <si>
    <t>Bosch</t>
  </si>
  <si>
    <t>KSV 2404</t>
  </si>
  <si>
    <t>Chłodziarka dwudrzwiowa z górną zamrażarką, Bombie Softline, pojemność 216l, automatyczne odszranianie,WxSxG: 141x55x60cm.</t>
  </si>
  <si>
    <t>KSV 29600 NOWOŚĆ!</t>
  </si>
  <si>
    <t>Chłodziarka dwudrzwiowa z górną zamrażarką, Bombie Softline, pojemność 280l, automatyczne odszranianie, dynamiczne chłodzenie, WxSxG: 155x60x65cm. Dostępna od sierpnia 2001</t>
  </si>
  <si>
    <t xml:space="preserve">KGV 2801 </t>
  </si>
  <si>
    <t xml:space="preserve">Chłodziarko-zamrażarka, Bombie Softline, pojemność 248l, automatyczne odszranianie, WxSxG: 170x55x60cm. </t>
  </si>
  <si>
    <t>KGV 2605</t>
  </si>
  <si>
    <t xml:space="preserve">Chłodziarko-zamrażarka, Bombie Softline, pojemność 273l, atomatyczne odszranianie, WxSxG: 150x60x60cm.  </t>
  </si>
  <si>
    <t>KGV 3105</t>
  </si>
  <si>
    <t>Chłodziarko-zamrażarka, Bombie Softline, pojemność 317l, automatyczne odszranianie, WxSxG: 170x60x60cm.</t>
  </si>
  <si>
    <t>KGV 3120</t>
  </si>
  <si>
    <t>Chłodziarko-zamrażarka, Bombie Softline, pojemność 317l, automatyczne odszranianie, szklane półki, WxSxG: 170x60x60cm.</t>
  </si>
  <si>
    <t>KGV 3620IE NOWOŚĆ!</t>
  </si>
  <si>
    <t>Chłodziarko-zamrażarka, Bombie Softline, pojemność 353l, automatyczne odszranianie, dynamiczne chłodzenie, szklane półki, WxSxG: 185x60x65cm.</t>
  </si>
  <si>
    <t>KGS 3275</t>
  </si>
  <si>
    <t>Chłodziarko-zamrażarka, Bombie Softline, pojemność 296l, 2 agregaty, automatyczne odszranianie, WxSxG: 170x60x60cm.</t>
  </si>
  <si>
    <t>KGS 3775</t>
  </si>
  <si>
    <t>Chłodziarko-zamrażarka, Bombie Softline, pojemność 333l, 2 agregaty, automatyczne odszranianie, WxSxG: 185x60x60cm.</t>
  </si>
  <si>
    <t>KGS 3722IE NOWOŚĆ!</t>
  </si>
  <si>
    <t>Chłodziarko-zamrażarka, Bombie Softline, pojemność 333l, 2 agregaty, automatyczne odszranianie, szklane półki, WxSxG: 185x60x60cm.</t>
  </si>
  <si>
    <t>KGS 3822IE NOWOŚĆ!</t>
  </si>
  <si>
    <t>Chłodziarko-zamrażarka, Bombie Softline, pojemność 365l, 2 agregaty, automatyczne odszranianie, szklane półki, stalowa półka na butelki, WxSxG: 200x60x60cm.</t>
  </si>
  <si>
    <t>KDW 4000</t>
  </si>
  <si>
    <t>Chłodziarka do składowania win. Pojemność 340l, 14 ażurowych półek na 167 butelek 0,7l lub 138 butelek 1,0 l, automatyczne odszranianie.  WxSxG: 195x66x66cm.</t>
  </si>
  <si>
    <t>KMR 6000</t>
  </si>
  <si>
    <t>Wózek chłodniczy, elektroniczna regulacja temp., WxSxG: 86x74x48cm.</t>
  </si>
  <si>
    <t>KDL 1952</t>
  </si>
  <si>
    <t>Chłodziarka "Classic edition", pojemność 170l, zamrażalnik 23l, automatyczne odszranianie w komorze chłodziarki, WxSxG: 127x67x63cm.</t>
  </si>
  <si>
    <t>ZMYWARKI</t>
  </si>
  <si>
    <t>SKT 5002</t>
  </si>
  <si>
    <r>
      <t>Zmywarka do naczyń kompaktowa, 5 programów, 2 temp. 30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 45x55,5x46 cm.</t>
    </r>
  </si>
  <si>
    <t xml:space="preserve">SRS 3012 </t>
  </si>
  <si>
    <r>
      <t xml:space="preserve">Nowość! Zmywarka do naczyń, </t>
    </r>
    <r>
      <rPr>
        <b/>
        <sz val="10"/>
        <rFont val="Arial CE"/>
        <family val="2"/>
        <charset val="238"/>
      </rPr>
      <t>9 kompletów naczyń</t>
    </r>
    <r>
      <rPr>
        <sz val="10"/>
        <rFont val="Arial CE"/>
        <family val="2"/>
        <charset val="238"/>
      </rPr>
      <t>, 3 programy, 1 temp.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przepływowy ogrzewacz wody, Aqua Stop, szer. 45cm, biała. Euroetykieta: CBC.</t>
    </r>
  </si>
  <si>
    <t>SRS 4672 EU NOWOŚĆ!</t>
  </si>
  <si>
    <r>
      <t xml:space="preserve">Zmywarka do naczyń, </t>
    </r>
    <r>
      <rPr>
        <b/>
        <sz val="10"/>
        <rFont val="Arial CE"/>
        <family val="2"/>
        <charset val="238"/>
      </rPr>
      <t>9 kompletów naczyń</t>
    </r>
    <r>
      <rPr>
        <sz val="10"/>
        <rFont val="Arial CE"/>
        <family val="2"/>
        <charset val="238"/>
      </rPr>
      <t xml:space="preserve">, 4 programy - w tym </t>
    </r>
    <r>
      <rPr>
        <b/>
        <sz val="10"/>
        <rFont val="Arial CE"/>
        <family val="2"/>
        <charset val="238"/>
      </rPr>
      <t>program AUTO 55-65</t>
    </r>
    <r>
      <rPr>
        <b/>
        <vertAlign val="superscript"/>
        <sz val="10"/>
        <rFont val="Arial CE"/>
        <family val="2"/>
        <charset val="238"/>
      </rPr>
      <t>0</t>
    </r>
    <r>
      <rPr>
        <b/>
        <sz val="10"/>
        <rFont val="Arial CE"/>
        <family val="2"/>
        <charset val="238"/>
      </rPr>
      <t>C</t>
    </r>
    <r>
      <rPr>
        <sz val="10"/>
        <rFont val="Arial CE"/>
        <family val="2"/>
        <charset val="238"/>
      </rPr>
      <t>, 3 temp.: 35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50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C. wymiennik ciepła, przepływowy ogrzewacz wody, Aqua-Stop, prog. czasu startu 1-9 h, reg. wys. górnego kosza, szer. 45cm, biała. Euroetykieta: AAB.</t>
    </r>
  </si>
  <si>
    <t>SRS 5612       NOWOŚĆ!</t>
  </si>
  <si>
    <r>
      <t xml:space="preserve">Nowość! Zmywarka do naczyń, </t>
    </r>
    <r>
      <rPr>
        <b/>
        <sz val="10"/>
        <rFont val="Arial CE"/>
        <family val="2"/>
        <charset val="238"/>
      </rPr>
      <t>9 kompletów naczyń</t>
    </r>
    <r>
      <rPr>
        <sz val="10"/>
        <rFont val="Arial CE"/>
        <family val="2"/>
        <charset val="238"/>
      </rPr>
      <t xml:space="preserve">, 5 programów - w tym </t>
    </r>
    <r>
      <rPr>
        <b/>
        <sz val="10"/>
        <rFont val="Arial CE"/>
        <family val="2"/>
        <charset val="238"/>
      </rPr>
      <t>program AUTO 55-65</t>
    </r>
    <r>
      <rPr>
        <b/>
        <vertAlign val="superscript"/>
        <sz val="10"/>
        <rFont val="Arial CE"/>
        <family val="2"/>
        <charset val="238"/>
      </rPr>
      <t>0</t>
    </r>
    <r>
      <rPr>
        <b/>
        <sz val="10"/>
        <rFont val="Arial CE"/>
        <family val="2"/>
        <charset val="238"/>
      </rPr>
      <t>C</t>
    </r>
    <r>
      <rPr>
        <sz val="10"/>
        <rFont val="Arial CE"/>
        <family val="2"/>
        <charset val="238"/>
      </rPr>
      <t>, 4 temperatury: 35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50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70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Aqua Sensor, wymiennik ciepła, przepływowy ogrzewacz wody, Aqua-Stop, prog. czasu startu 1-9 h, reg. wys. górnego kosza, szer. 45cm, biała. Euroetykieta: AAB.</t>
    </r>
  </si>
  <si>
    <t>SGS 3002</t>
  </si>
  <si>
    <r>
      <t>Zmywarka do naczyń, 3 programy, 1 temp.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przepływowy ogrzewacz wody, Aqua-Stop, 1 temperatura zmywania: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szer. 60cm, biała. Euroetykieta: DBC.</t>
    </r>
  </si>
  <si>
    <t>SGS 4332</t>
  </si>
  <si>
    <r>
      <t>Zmywarka do naczyń, 4 programy, 3 temperatury zmywania: 35oC, 55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przepływowy ogrzewacz wody, Aqua-Stop, regulacja wysokości górnego kosza, szer. 60cm, biała. Euroetykieta: CBC.</t>
    </r>
  </si>
  <si>
    <t>SGS 5662</t>
  </si>
  <si>
    <r>
      <t xml:space="preserve">Zmywarka do naczyń, 5 programów - w tym </t>
    </r>
    <r>
      <rPr>
        <b/>
        <sz val="10"/>
        <rFont val="Arial CE"/>
        <family val="2"/>
        <charset val="238"/>
      </rPr>
      <t>program AUTO 55-65</t>
    </r>
    <r>
      <rPr>
        <b/>
        <vertAlign val="superscript"/>
        <sz val="10"/>
        <rFont val="Arial CE"/>
        <family val="2"/>
        <charset val="238"/>
      </rPr>
      <t>0</t>
    </r>
    <r>
      <rPr>
        <b/>
        <sz val="10"/>
        <rFont val="Arial CE"/>
        <family val="2"/>
        <charset val="238"/>
      </rPr>
      <t>C</t>
    </r>
    <r>
      <rPr>
        <sz val="10"/>
        <rFont val="Arial CE"/>
        <family val="2"/>
        <charset val="238"/>
      </rPr>
      <t>, 4 temperatury zmywania: 35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50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70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przepływowy ogrzewacz wody, Aqua Sensor, wymiennik ciepła, Aqua-Stop,prog.czasu startu 1-19 h, szer. 60cm,biała. Euroetykieta: ABB.</t>
    </r>
  </si>
  <si>
    <t>SGS 4712</t>
  </si>
  <si>
    <r>
      <t xml:space="preserve">Zmywarka do naczyń, 2x4 programy - w tym </t>
    </r>
    <r>
      <rPr>
        <b/>
        <sz val="10"/>
        <rFont val="Arial CE"/>
        <family val="2"/>
        <charset val="238"/>
      </rPr>
      <t>program AUTO 55-65</t>
    </r>
    <r>
      <rPr>
        <b/>
        <vertAlign val="superscript"/>
        <sz val="10"/>
        <rFont val="Arial CE"/>
        <family val="2"/>
        <charset val="238"/>
      </rPr>
      <t>0</t>
    </r>
    <r>
      <rPr>
        <b/>
        <sz val="10"/>
        <rFont val="Arial CE"/>
        <family val="2"/>
        <charset val="238"/>
      </rPr>
      <t>C</t>
    </r>
    <r>
      <rPr>
        <sz val="10"/>
        <rFont val="Arial CE"/>
        <family val="2"/>
        <charset val="238"/>
      </rPr>
      <t>, 3 temperatury zmywania: 35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50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opcja zmywania tylko w górnym koszu, przepływowy ogrzewacz wody, Aqua Sensor, wymiennik ciepła, Aqua-Stop,  prog. czasu startu 1-19 h, szer. 60cm, biała. Euroetykieta: ABB.</t>
    </r>
  </si>
  <si>
    <t>SGS 0922 NOWOŚĆ!</t>
  </si>
  <si>
    <r>
      <t>Logixx - zmywarka w pełni automatyczna!</t>
    </r>
    <r>
      <rPr>
        <sz val="10"/>
        <rFont val="Arial CE"/>
        <family val="2"/>
        <charset val="238"/>
      </rPr>
      <t xml:space="preserve"> Automatyczny dobór programu i temperatury, </t>
    </r>
    <r>
      <rPr>
        <b/>
        <sz val="10"/>
        <rFont val="Arial CE"/>
        <family val="2"/>
        <charset val="238"/>
      </rPr>
      <t>nowy kosz Rackmatik</t>
    </r>
    <r>
      <rPr>
        <sz val="10"/>
        <rFont val="Arial CE"/>
        <family val="2"/>
        <charset val="238"/>
      </rPr>
      <t>, Aqua Mix - system ochrony szkła, Aqua Sensor II, technika naprzemiennego mycia, czujnik załadunku, obsługa poprzez wyświetlacz tekstowy w języku polskim, programowanie czasu startu 1 - 24 h, wymiennik ciepła, przepływowy ogrzewacz wody, Aqua Stop, nowy design bombie!, szer. 60 cm, biała. Euroetykieta: AAA.</t>
    </r>
  </si>
  <si>
    <t>WYPOSAŻENIE DODATKOWE DO ZMYWAREK</t>
  </si>
  <si>
    <t>SGZ 1000</t>
  </si>
  <si>
    <t>Głowica do mycia blach + uchwyt do mycia długich noży. Do wszystkich zmywarek z wyjątkiem SKT.</t>
  </si>
  <si>
    <t>SMZ 2003</t>
  </si>
  <si>
    <t>Kaseta do mycia srebrnych sztućców. Do wszystkich zmywarek z wyjątkiem SKT.</t>
  </si>
  <si>
    <t>SMZ 2004</t>
  </si>
  <si>
    <t>Kosz do mycia długich szklanek i kieliszków. Tylko do zmywarek 60 cm ze składanymi półkami w dolnym koszu.                                          ( SGS 0912, SGS 5662, SGS 4712 )</t>
  </si>
  <si>
    <t>SMZ 2005</t>
  </si>
  <si>
    <t>Kosz do mycia długich szklanek i kieliszków. Tylko do zmywarek 45 cm ze składanymi półkami w dolnym koszu.                                         ( SRS 5602, SRS 4662 EU )</t>
  </si>
  <si>
    <t>PRALKI, PRALKO-SUSZARKI I SUSZARKI</t>
  </si>
  <si>
    <t>WFD 1660 PL NOWOŚĆ!</t>
  </si>
  <si>
    <t xml:space="preserve">Pralka automatyczna, 800/600 obr./min., duże drzwi o średnicy 30 cm, wsad - 4,5 kg, elektroniczne sterowanie, zatrzymanie wirowania, wskaźnik przebiegu programu, efektywność prania i energii A. </t>
  </si>
  <si>
    <t>WFD 2060 PL NOWOŚĆ!</t>
  </si>
  <si>
    <t>Pralka automatyczna, 1000/600 obr./min., duże drzwi o średnicy 30 cm, wsad - 4,5 kg, elektroniczne sterowanie, zatrzymanie wirowania, wskaźnik przebiegu programu, efektywność prania i energii A.</t>
  </si>
  <si>
    <t>WFL 1200PL</t>
  </si>
  <si>
    <t xml:space="preserve">Pralka Maxx, 600 obr./min., duże drzwi o średnicy 30 cm, duży bęben max. 6 kg wsadu, elektroniczne sterowanie, prog.szybki, płukanie extra, prog.ręcznego prania wełny, efektywność prania i energii A. </t>
  </si>
  <si>
    <t>WFL 1600PL</t>
  </si>
  <si>
    <t xml:space="preserve">Pralka Maxx, 800 obr./min., duże drzwi o średnicy 30 cm, duży bęben max. 6 kg wsadu, elektroniczne sterowanie, redukcja prędkości wirowania, prog.szybki, płukanie extra, prog.ręcznego prania wełny, efektywność prania i energii A. </t>
  </si>
  <si>
    <t>WFL 2060PL</t>
  </si>
  <si>
    <t xml:space="preserve">Pralka Maxx, 1000 obr./min., duże drzwi o średnicy 30 cm, duży bęben max. 6 kg wsadu, elektroniczne sterowanie, płynna regulacja prędkości wirowania, funkcje:ochrona przed zagnieceniami, prog.szybki, płukanie extra, prog.ręcznego prania wełny, efektywność prania i energii A. </t>
  </si>
  <si>
    <r>
      <t xml:space="preserve">WFC 1200 PL        </t>
    </r>
    <r>
      <rPr>
        <b/>
        <sz val="11"/>
        <rFont val="Arial"/>
        <family val="2"/>
        <charset val="238"/>
      </rPr>
      <t>B1WTV3602A</t>
    </r>
  </si>
  <si>
    <t xml:space="preserve">Pralka Maxx 4; 600 obr./min., 40 cm głębokości !, 4 kg wsadu, duże drzwi o średnicy 30 cm, elektroniczne sterowanie, program szybki, program ręcznego prania wełny, klasa efektywności prania i energii A. </t>
  </si>
  <si>
    <r>
      <t xml:space="preserve">WFC 1600 PL       </t>
    </r>
    <r>
      <rPr>
        <b/>
        <sz val="11"/>
        <rFont val="Arial"/>
        <family val="2"/>
        <charset val="238"/>
      </rPr>
      <t xml:space="preserve">  B1WTV3802A</t>
    </r>
  </si>
  <si>
    <t xml:space="preserve">Pralka Maxx 4; 800/600 obr./min., 40 cm głębokości !, 4 kg wsadu, duże drzwi o średnicy 30 cm, elektroniczne sterowanie, prog. szybki, płukanie extra, program ręcznego prania wełny, klasa efektywności prania i energii A. </t>
  </si>
  <si>
    <t>WFO 2440PL NOWOŚĆ!</t>
  </si>
  <si>
    <t xml:space="preserve">Pralka Maxx, 1200 obr./min., duże drzwi o średnicy 30 cm, wsad  5,0 kg, elektroniczny wyświetlacz, wskaźnik czasu pozostałego, płynna regulacja prędkości wirowania, funkcje:ochrona przed zagnieceniami,prog. czasu startu 1 - 19 h,prog. szybki, płukanie extra, prog. ręcznego prania wełny efektywność prania i energii A., Aqua Stop. </t>
  </si>
  <si>
    <t xml:space="preserve">WOL 1650 PL NOWOŚĆ! </t>
  </si>
  <si>
    <t xml:space="preserve">Pralka  ładowana od góry, 800/600 obr./min., automatyka wagowa 1-4,5 kg, elektroniczne sterowanie, prog. ręcznego prania wełny, prog. krótki, dodatkowe płukanie, klasa efektywności energetycznej A, skutecznośc prania A, wysuwane kółka. </t>
  </si>
  <si>
    <t>WVF 2401 EU</t>
  </si>
  <si>
    <t xml:space="preserve">Pralko-suszarka, 1200/600 obr./min., automatyka wagowa, eco, zatrzymanie wirowania. Nowy design - softline.  </t>
  </si>
  <si>
    <t>WTA 2000IE</t>
  </si>
  <si>
    <t>Suszarka do bielizny z odprowadzeniem powietrza, regulator temperatury.</t>
  </si>
  <si>
    <t>Wyposażenie dodatkowe do pralek</t>
  </si>
  <si>
    <t>WTZ 1160</t>
  </si>
  <si>
    <t>Łącznik do pralki z suszarką ( pralki WFL .../ WFB ... z suszarką WTA 2000 IE ).</t>
  </si>
  <si>
    <t>WMZ 2340</t>
  </si>
  <si>
    <t>Pokrywa blaszana umożliwiająca ustawienie pralki pod blatem kuchennym. Do pralek Maxx.</t>
  </si>
  <si>
    <t>WMZ 2410</t>
  </si>
  <si>
    <t>Pokrywa blaszana umożliwiająca ustawienie pralki pod blatem kuchennym. Do pralek Maxx 4.</t>
  </si>
  <si>
    <t>KUCHNIE GAZOWO-ELEKTRYCZNE I KUCHNIA ELEKTRYCZNA</t>
  </si>
  <si>
    <t>HSW 112BPL</t>
  </si>
  <si>
    <t>Kuchnia gazowo-elektryczna konwencjonalna, zapalarka, grill elektryczny, biała, WxSxG: 85x50x60cm.</t>
  </si>
  <si>
    <t>HSW 232APL</t>
  </si>
  <si>
    <t>Kuchnia gazowo-elektryczna wielofunkcyjna, zapalarka, grill elektryczny, biała, WxSxG: 85x50x60cm.</t>
  </si>
  <si>
    <t>HSW 242APL</t>
  </si>
  <si>
    <t>Kuchnia gazowo-elektryczna wielofunkcyjna, zapalarka, zabezpiecznie przeciwwypływowe gazu, zegar elektroniczny, grill elektryczny, biała, WxSxG: 85x50x60cm.</t>
  </si>
  <si>
    <t>HSW 245BPL</t>
  </si>
  <si>
    <t>Kuchnia gazowo-elektryczna wielofunkcyjna, zapalarka, zabezpiecznie przeciwwypływowe gazu, zegar elektroniczny, grill elektryczny, stal nierdzewna, WxSxG: 85x50x60cm.</t>
  </si>
  <si>
    <t xml:space="preserve">HSV 152AEU NOWOŚĆ! </t>
  </si>
  <si>
    <t>Kuchnia gazowo-elektryczna konwencjonalna, zapalarka, grill elektryczny, biała, WxSxG: 85x60x60cm.</t>
  </si>
  <si>
    <t xml:space="preserve">HSV 458GEU NOWOŚĆ! </t>
  </si>
  <si>
    <t>Kuchnia gazowo-elektryczna wielofunkcyjna, zapalarka, zabezpiecznie przeciwwypływowe gazu, zegar elektroniczny, grill elektryczny, front i panel lustrzany, WxSxG: 85x60x60cm.</t>
  </si>
  <si>
    <t xml:space="preserve">HSV 465AEU NOWOŚĆ! </t>
  </si>
  <si>
    <t>Kuchnia gazowo-elektryczna wielofunkcyjna, zapalarka, zabezpiecznie przeciwwypływowe gazu, zegar elektroniczny, grill elektryczny, stal nierdzewna, WxSxG: 85x60x60cm.</t>
  </si>
  <si>
    <t>HSN 282LEU</t>
  </si>
  <si>
    <t>Kuchnia elektryczna wielofunkcyjna, płyta ceramiczna, 2 poszerzane strefy grzewcze, chowane pokrętła, samoczyszczenie katalityczne, zegar elektroniczny, biała, WxSxG: 85x60x60cm.</t>
  </si>
  <si>
    <t xml:space="preserve">URZĄDZENIA ZE "Srebrnej linii" </t>
  </si>
  <si>
    <t>KGS 3766IE NOWOŚĆ!</t>
  </si>
  <si>
    <r>
      <t>Nowość!</t>
    </r>
    <r>
      <rPr>
        <sz val="10"/>
        <rFont val="Arial CE"/>
        <family val="2"/>
        <charset val="238"/>
      </rPr>
      <t xml:space="preserve"> Chłodziarko-zamrażarka, Bombie Softline, pojemność 333l, 2 agregaty, automatyczne odszranianie, szklane półki, kolor srebrny, WxSxG: 185x60x60cm. </t>
    </r>
  </si>
  <si>
    <t>WFL 167 SIE</t>
  </si>
  <si>
    <r>
      <t>Nowość!</t>
    </r>
    <r>
      <rPr>
        <sz val="10"/>
        <rFont val="Arial CE"/>
        <family val="2"/>
        <charset val="238"/>
      </rPr>
      <t xml:space="preserve"> Pralka Maxx, 800 obr./min., duże drzwi o średnicy 30 cm, duży bęben max. 6 kg wsadu, elektroniczne sterowanie, płynna regulacja prędkości wirowania, funkcje:ochrona przed zagnieceniami, prog.szybki, płukanie extra, prog.ręcznego prania wełny, efektywność prania i energii A, kolor srebrny. </t>
    </r>
  </si>
  <si>
    <t>SGS 5668</t>
  </si>
  <si>
    <r>
      <t>Nowość!</t>
    </r>
    <r>
      <rPr>
        <sz val="10"/>
        <rFont val="Arial CE"/>
        <family val="2"/>
        <charset val="238"/>
      </rPr>
      <t xml:space="preserve"> Zmywarka do naczyń, 5 programów - w tym program AUTO 55-65</t>
    </r>
    <r>
      <rPr>
        <vertAlign val="superscript"/>
        <sz val="10"/>
        <rFont val="Arial CE"/>
        <family val="2"/>
        <charset val="238"/>
      </rPr>
      <t>0</t>
    </r>
    <r>
      <rPr>
        <sz val="10"/>
        <rFont val="Arial CE"/>
        <family val="2"/>
        <charset val="238"/>
      </rPr>
      <t>C, 4 temperatury zmywania: 35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50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70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przepływowy ogrzewacz wody, Aqua Sensor, wymiennik ciepła,  Aqua-Stop, prog.czasu startu 1-19 h, kolor srebrny, szer. 60cm.</t>
    </r>
  </si>
  <si>
    <t>ODKURZACZE I FILTRY</t>
  </si>
  <si>
    <t>BSA 1000</t>
  </si>
  <si>
    <t>Odkurzacz kompaktowy, 1200 W, regulacja siły ssania poprzez dozowanie powietrza, kolor bordowy</t>
  </si>
  <si>
    <t>BSA 1100</t>
  </si>
  <si>
    <t>Odkurzacz kompaktowy, 1300 W, elektroniczna regulacja siły ssania, kolor zielony</t>
  </si>
  <si>
    <t>BSA 2100</t>
  </si>
  <si>
    <t>Odkurzacz kompaktowy, 1300 W, elektroniczna regulacja siły ssania, kolor błękitny</t>
  </si>
  <si>
    <t>BSA 2200</t>
  </si>
  <si>
    <t>Odkurzacz kompaktowy, 1500 W, elektroniczna regulacja siły ssania, kolor granatowy</t>
  </si>
  <si>
    <t>BSA 2222</t>
  </si>
  <si>
    <t>Odkurzacz kompaktowy "ProParquet", 1600 W, elektroniczna regulacja siły ssania, specjalna szczotka z naturalnego włosia do parkietu, kolor żółto-stalowy</t>
  </si>
  <si>
    <t>BSF 1103</t>
  </si>
  <si>
    <t>Odkurzacz, 1600 W, filtr klasy S, elektroniczna regulacja siły ssania, kolor zielony</t>
  </si>
  <si>
    <t>BBZ 6AF1</t>
  </si>
  <si>
    <t>Filtr do BBS 6..., BSD .... (7+1)</t>
  </si>
  <si>
    <t>BBZ 8AF2</t>
  </si>
  <si>
    <t>Filtry do BSA ....,  BSC ...., BSF ...., BBS 7..., BBS 8... (9+1)</t>
  </si>
  <si>
    <t>BBZ 21AF</t>
  </si>
  <si>
    <t>Filtr do BMS .... (4)</t>
  </si>
  <si>
    <t>BBZ 1AF1</t>
  </si>
  <si>
    <t>Filtr do BSB 1... (8+1)</t>
  </si>
  <si>
    <t>BBZ 2AF2</t>
  </si>
  <si>
    <t>Filtr do BBS 2... (7+1)</t>
  </si>
  <si>
    <t>BBZ 51AF</t>
  </si>
  <si>
    <t>Filtr do BBS 5... (7+1)</t>
  </si>
  <si>
    <t>ROBOTY I PRZYSTAWKI DO ROBOTÓW</t>
  </si>
  <si>
    <t>MUM 4555EU</t>
  </si>
  <si>
    <t>Robot kuchenny 450 W, maszynka do mielenia mięsa, rozdrabniacz, mikser, misa i końcówki do ciasta, kolor biały, do wyczerpania stanów magazynowych</t>
  </si>
  <si>
    <t>MUM 4655 NOWOŚĆ!</t>
  </si>
  <si>
    <t>Robot kuchenny 550 W, maszynka do mielenia mięsa, rozdrabniacz, mikser, misa i końcówki do ciasta, pojemnik do przechowywania końcówek i tarcz, kolor biały</t>
  </si>
  <si>
    <t>MUM 7000</t>
  </si>
  <si>
    <t>Robot kuchenny 700 W, misa i końcówki do ciasta, centralne mocowanie przystawek, możliwość przerobienia do 5 kg ciasta, kolor biały</t>
  </si>
  <si>
    <t>MUZ 4EB1</t>
  </si>
  <si>
    <t>Przystawka do lodów</t>
  </si>
  <si>
    <t>MUZ 4FV1</t>
  </si>
  <si>
    <t>Wyciskarka do owoców jagodowych i warzyw (np. pomidorów)</t>
  </si>
  <si>
    <t>MUZ 4GM2</t>
  </si>
  <si>
    <t>Młynek do mielenia ziaren zbóż (z wyjątkiem nasion oleistych)</t>
  </si>
  <si>
    <t>MUZ 4GM3</t>
  </si>
  <si>
    <t xml:space="preserve">Młynek do mielenia ziaren zbóż i nasion oleistych (z wyjątkiem kukurydzy) </t>
  </si>
  <si>
    <t>MUZ 4JS1</t>
  </si>
  <si>
    <t>Tarcza Julienne (do krojenia owoców i warzyw w drobne słupki)</t>
  </si>
  <si>
    <t>MUZ 4KR3</t>
  </si>
  <si>
    <t>Misa do ciasta</t>
  </si>
  <si>
    <t>MUZ 4LS1</t>
  </si>
  <si>
    <t>Sitka do maszynki do mielenia mięsa</t>
  </si>
  <si>
    <t>MUZ 4MM3</t>
  </si>
  <si>
    <t>Multi-mikser (do rozdrabniania ziół, przypraw, owoców, mięsa itd., do miksowania napojów), poj. 1l</t>
  </si>
  <si>
    <t>MUZ 4MX2</t>
  </si>
  <si>
    <t>Mikser (do miksowania napojów, rozdrabniania owoców, kruszenia kostek lodu, przygotowywania puree), poj. 1l</t>
  </si>
  <si>
    <t>MUZ 4PS1</t>
  </si>
  <si>
    <t>Tarcza do frytek</t>
  </si>
  <si>
    <t>MUZ 4RS1</t>
  </si>
  <si>
    <t>Tarcza do tarcia ziemniaków</t>
  </si>
  <si>
    <t>MUZ 4RV1</t>
  </si>
  <si>
    <t>Nasadka do mielenia (orzechów, migdałów i suchej bułki)</t>
  </si>
  <si>
    <t>MUZ 4SV1</t>
  </si>
  <si>
    <t>Kształtka do ciastek</t>
  </si>
  <si>
    <t>MUZ 4ZP1</t>
  </si>
  <si>
    <t>Wyciskarka do cytrusów</t>
  </si>
  <si>
    <t>MUZ 7MX1</t>
  </si>
  <si>
    <t>MUZ 7DS1</t>
  </si>
  <si>
    <t>Rozdrabniacz (do tarcia żółtego sera, czekolady itd., do krojenia na plasterki i tarcia na wiórki owoców i warzyw)</t>
  </si>
  <si>
    <t>MUZ 7FW1</t>
  </si>
  <si>
    <t>Maszynka do mielenia mięsa</t>
  </si>
  <si>
    <t xml:space="preserve">MUZ 7MM1 </t>
  </si>
  <si>
    <t>MUZ 7AD1</t>
  </si>
  <si>
    <t>Adapter (konieczny przy używaniu MUZ7FW1 i MUZ7GM1)</t>
  </si>
  <si>
    <t>MUZ7WG1</t>
  </si>
  <si>
    <t>Przekładnia (konieczna przy używaniu MUZ7FW1 i MUZ7GM1)</t>
  </si>
  <si>
    <t>MUZ 7JS1</t>
  </si>
  <si>
    <t>MUZ 7PS1</t>
  </si>
  <si>
    <t>MUZ 7RS1</t>
  </si>
  <si>
    <t>MUZ 7LS2</t>
  </si>
  <si>
    <t>MUZ 7FV1</t>
  </si>
  <si>
    <t>MUZ 7SV1</t>
  </si>
  <si>
    <t>MUZ 7RV1</t>
  </si>
  <si>
    <t>MUZ 7GM1</t>
  </si>
  <si>
    <t>MUZ 7ZP1</t>
  </si>
  <si>
    <t>MIKSERY RĘCZNE</t>
  </si>
  <si>
    <t>MFQ 1901</t>
  </si>
  <si>
    <t>Mikser ręczny, 200 W, kolor biały</t>
  </si>
  <si>
    <t>MFQ 1931</t>
  </si>
  <si>
    <t>Mikser ręczny, końcówka do ucierania, 220 W, kolor biały</t>
  </si>
  <si>
    <t>BLENDERY</t>
  </si>
  <si>
    <t>MSM 5000</t>
  </si>
  <si>
    <t>Blender, 260 W, odkręcana koncówka miksująca, kolor biały</t>
  </si>
  <si>
    <t>KRAJALNICE</t>
  </si>
  <si>
    <t>MAS 6107</t>
  </si>
  <si>
    <t>Krajalnica, 100 W,  kolor biały</t>
  </si>
  <si>
    <t>MAS 4300</t>
  </si>
  <si>
    <t>Krajalnica, 110 W, częściowa osłona noża krojącego, kolor biały</t>
  </si>
  <si>
    <t>TOSTERY</t>
  </si>
  <si>
    <t>TAT 1201</t>
  </si>
  <si>
    <t>Toster, 2 tosty lub 1 długa kromka pieczywa, ochrona termiczna, elektroniczny nadzór intensywności opiekania, kolor biały</t>
  </si>
  <si>
    <t>TAT 4301</t>
  </si>
  <si>
    <t>Toster, 2 tosty, ochrona termiczna, elektroniczny nadzór intensywności opiekania, kolor biały</t>
  </si>
  <si>
    <t>SUSZARKI DO WŁOSÓW</t>
  </si>
  <si>
    <t>THP 4301 NOWOŚĆ!</t>
  </si>
  <si>
    <t>Suszarka do włosów, 1200 W, składana rączka, kolor zielony pastelowy</t>
  </si>
  <si>
    <t>THP 4511 NOWOŚĆ!</t>
  </si>
  <si>
    <t>Suszarka do włosów, 1600 W, dyfuzor, zimny strumień powietrza, kolor zielony pastelowy</t>
  </si>
  <si>
    <t>THP 8101 NOWOŚĆ!</t>
  </si>
  <si>
    <t>Suszarka do włosów, 1800 W, zimny strumień powietrza, kolor różowy</t>
  </si>
  <si>
    <t>THP 8211 NOWOŚĆ!</t>
  </si>
  <si>
    <t>Suszarka do włosów, 1800 W, dyfuzor, zimny strumień powietrza, kolor zielony pastelowy</t>
  </si>
  <si>
    <t>THP 8311 NOWOŚĆ!</t>
  </si>
  <si>
    <t>Suszarka do włosów, 1800 W, dyfuzor, zimny strumień powietrza, kolor granatowy</t>
  </si>
  <si>
    <t>ŻELAZKA</t>
  </si>
  <si>
    <t>TDA 1302</t>
  </si>
  <si>
    <t>Żelazko, stopa ze stali szlachetnej, 1200 W, kolor biało-zielony</t>
  </si>
  <si>
    <t>TDA 8301 NOWOŚĆ!</t>
  </si>
  <si>
    <t>Żelazko, stopa ze stali szlachetnej Inox glissee, 2200 W, kolor biało-zielony</t>
  </si>
  <si>
    <t>TDA 8310 NOWOŚĆ!</t>
  </si>
  <si>
    <t>TDA 8320 NOWOŚĆ!</t>
  </si>
  <si>
    <t>Żelazko, stopa ze stali szlachetnej Inox glissee, 2200 W, automatyczny wyłącznik bezpieczeństwa,  kolor biało-zielony</t>
  </si>
  <si>
    <t>TDA 8360 NOWOŚĆ!</t>
  </si>
  <si>
    <t>Żelazko, stopa emaliowana Granit glissee, 2200 W, automatyczny wyłącznik bezpieczeństwa,  kolor biało-zielony</t>
  </si>
  <si>
    <t>EKSPRESY DO KAWY</t>
  </si>
  <si>
    <t xml:space="preserve">TKA 2801 </t>
  </si>
  <si>
    <t>Ekspres do kawy, 10 filiżanek, kolor biały</t>
  </si>
  <si>
    <t xml:space="preserve">TKA 2823 </t>
  </si>
  <si>
    <t xml:space="preserve">Ekspres do kawy, 10 filiżanek, 2-stopniowy przełacznik czasu parzenia, kolor zielony pastelowy </t>
  </si>
  <si>
    <t xml:space="preserve">TKA 2826 </t>
  </si>
  <si>
    <t>Ekspres do kawy, 10 filiżanek, 2-stopniowy przełacznik czasu parzenia, kolor kremowy</t>
  </si>
  <si>
    <t xml:space="preserve">TKA 2840 </t>
  </si>
  <si>
    <t>Ekspres do kawy z termosem, 8 filiżanek, kolor biały</t>
  </si>
  <si>
    <t>TKA 2860 NOWOŚĆ!</t>
  </si>
  <si>
    <t>Ekspres do kawy z termosem, 8 filiżanek, kolor granatowy</t>
  </si>
  <si>
    <t>TKA 3040</t>
  </si>
  <si>
    <t>Ekspres do kawy z termosem, 2-stopniowy przełacznik czasu parzenia, wskaźnik poziomu kawy w uchwycie termosu, 10 filiżanek, kolor biały</t>
  </si>
  <si>
    <t>FRYTOWNICE</t>
  </si>
  <si>
    <t>TFB 2001</t>
  </si>
  <si>
    <t>Frytownica, kolor biały</t>
  </si>
  <si>
    <t>APARATY DO GOTOWANIA JAJ</t>
  </si>
  <si>
    <t>TEK 1101</t>
  </si>
  <si>
    <t>Aparat do gotowania jaj, max. poj. 7 jaj, powiadomienie o zakończeniu pracy, kolor biały</t>
  </si>
  <si>
    <t xml:space="preserve">TEK 1120 </t>
  </si>
  <si>
    <t>Aparat do gotowania jaj, max. poj. 7 jaj, elektroniczna regulacja stopnia twardości jaj, powiadomienie o zakończeniu pracy, kolor biały</t>
  </si>
  <si>
    <t>CZAJNIKI</t>
  </si>
  <si>
    <t>TWK 4501</t>
  </si>
  <si>
    <t>Czajnik elektryczny bezprzewodowy, pojemność 1l, 1000 W, kolor biały</t>
  </si>
  <si>
    <t>TWK 7001 NOWOŚĆ!</t>
  </si>
  <si>
    <t>Czajnik elektryczny bezprzewodowy, pojemność 1,7l, 2000 W, kolor biało-zielony</t>
  </si>
  <si>
    <t>TWK 7301 NOWOŚĆ!</t>
  </si>
  <si>
    <t>Czajnik elektryczny bezprzewodowy, pojemność 1,7l, 2000 W, regulacja temperatury, kolor biało-zielony</t>
  </si>
  <si>
    <t xml:space="preserve"> </t>
  </si>
  <si>
    <t>Data przyjęcia</t>
  </si>
  <si>
    <t>Magazyn</t>
  </si>
  <si>
    <t>M1</t>
  </si>
  <si>
    <t>M4</t>
  </si>
  <si>
    <t>Siemens</t>
  </si>
  <si>
    <t>M2</t>
  </si>
  <si>
    <t>M3</t>
  </si>
  <si>
    <t>Imię</t>
  </si>
  <si>
    <t>Nazwisko</t>
  </si>
  <si>
    <t>Data urodzenia</t>
  </si>
  <si>
    <t>Kolor oczu</t>
  </si>
  <si>
    <t>Płeć</t>
  </si>
  <si>
    <t>Wzrost</t>
  </si>
  <si>
    <t>Waga</t>
  </si>
  <si>
    <t>Włosy</t>
  </si>
  <si>
    <t>Zarobki</t>
  </si>
  <si>
    <t>Premia</t>
  </si>
  <si>
    <t>Miejscowość</t>
  </si>
  <si>
    <t>Zawód</t>
  </si>
  <si>
    <t>Ważność badań</t>
  </si>
  <si>
    <t>Stanisław</t>
  </si>
  <si>
    <t>Matusiak</t>
  </si>
  <si>
    <t>zielone</t>
  </si>
  <si>
    <t>mężczyzna</t>
  </si>
  <si>
    <t>rude</t>
  </si>
  <si>
    <t>Ciechanów</t>
  </si>
  <si>
    <t>kierowca</t>
  </si>
  <si>
    <t>Joanna</t>
  </si>
  <si>
    <t>Kozłowska</t>
  </si>
  <si>
    <t>piwne</t>
  </si>
  <si>
    <t>kobieta</t>
  </si>
  <si>
    <t>ciemny blond</t>
  </si>
  <si>
    <t>Gdańsk</t>
  </si>
  <si>
    <t>robotnik</t>
  </si>
  <si>
    <t>Aldona</t>
  </si>
  <si>
    <t>Zielińska</t>
  </si>
  <si>
    <t>brązowe</t>
  </si>
  <si>
    <t>Sochaczew</t>
  </si>
  <si>
    <t>fotograf</t>
  </si>
  <si>
    <t>Michał</t>
  </si>
  <si>
    <t>Jaczewski</t>
  </si>
  <si>
    <t>czarne</t>
  </si>
  <si>
    <t>Łódź</t>
  </si>
  <si>
    <t>elektryk</t>
  </si>
  <si>
    <t>Monika</t>
  </si>
  <si>
    <t>Tatarka</t>
  </si>
  <si>
    <t>niebieskie</t>
  </si>
  <si>
    <t>brukarz</t>
  </si>
  <si>
    <t>Radosław</t>
  </si>
  <si>
    <t>Awsiukiewicz</t>
  </si>
  <si>
    <t>szare</t>
  </si>
  <si>
    <t>pielęgniarka</t>
  </si>
  <si>
    <t>Ewa</t>
  </si>
  <si>
    <t>Zabłocka</t>
  </si>
  <si>
    <t>Szczecin</t>
  </si>
  <si>
    <t>Agnieszka</t>
  </si>
  <si>
    <t>Kujawa</t>
  </si>
  <si>
    <t>laborant</t>
  </si>
  <si>
    <t>Marcin</t>
  </si>
  <si>
    <t>Dąbrowski</t>
  </si>
  <si>
    <t>adwokat</t>
  </si>
  <si>
    <t>Stanisława</t>
  </si>
  <si>
    <t>Kwiatkowska</t>
  </si>
  <si>
    <t>jasny blond</t>
  </si>
  <si>
    <t>Warszawa</t>
  </si>
  <si>
    <t>Mariusz</t>
  </si>
  <si>
    <t>Matysiak</t>
  </si>
  <si>
    <t>Zbigniew</t>
  </si>
  <si>
    <t>Olender</t>
  </si>
  <si>
    <t>polityk</t>
  </si>
  <si>
    <t>Gabriela</t>
  </si>
  <si>
    <t>Lis</t>
  </si>
  <si>
    <t>Błonie</t>
  </si>
  <si>
    <t>Hanna</t>
  </si>
  <si>
    <t>Kacprzak</t>
  </si>
  <si>
    <t>Poznań</t>
  </si>
  <si>
    <t>Robert</t>
  </si>
  <si>
    <t>Wasielewski</t>
  </si>
  <si>
    <t>policjant</t>
  </si>
  <si>
    <t>Rafał</t>
  </si>
  <si>
    <t>Kłos</t>
  </si>
  <si>
    <t>Pruszków</t>
  </si>
  <si>
    <t>pisarz</t>
  </si>
  <si>
    <t>Renata</t>
  </si>
  <si>
    <t>Osmolak</t>
  </si>
  <si>
    <t>programista</t>
  </si>
  <si>
    <t>Marta</t>
  </si>
  <si>
    <t>Boczek</t>
  </si>
  <si>
    <t>Boczkowska</t>
  </si>
  <si>
    <t>Ełk</t>
  </si>
  <si>
    <t>cukiernik</t>
  </si>
  <si>
    <t>Katarzyna</t>
  </si>
  <si>
    <t>Włodarska</t>
  </si>
  <si>
    <t>Sylwia</t>
  </si>
  <si>
    <t>Matacz</t>
  </si>
  <si>
    <t>dentysta</t>
  </si>
  <si>
    <t>Bulas</t>
  </si>
  <si>
    <t>bankier</t>
  </si>
  <si>
    <t>Justyna</t>
  </si>
  <si>
    <t>Kamińska</t>
  </si>
  <si>
    <t>Kraków</t>
  </si>
  <si>
    <t>Kamil</t>
  </si>
  <si>
    <t>Lewandowski</t>
  </si>
  <si>
    <t>Filipiak</t>
  </si>
  <si>
    <t>Tomaszewska</t>
  </si>
  <si>
    <t>Bydgoszcz</t>
  </si>
  <si>
    <t>optyk</t>
  </si>
  <si>
    <t>Aneta</t>
  </si>
  <si>
    <t>Strzelczyk</t>
  </si>
  <si>
    <t>notariusz</t>
  </si>
  <si>
    <t>Aleksandra</t>
  </si>
  <si>
    <t>Marchewka</t>
  </si>
  <si>
    <t>kasjer</t>
  </si>
  <si>
    <t>Sławiński</t>
  </si>
  <si>
    <t>Podwójcik</t>
  </si>
  <si>
    <t>Daniel</t>
  </si>
  <si>
    <t>Majerkiewicz</t>
  </si>
  <si>
    <t>architekt wnętrz</t>
  </si>
  <si>
    <t>Puchała</t>
  </si>
  <si>
    <t>górnik</t>
  </si>
  <si>
    <t>Rojewska</t>
  </si>
  <si>
    <t>akrobata</t>
  </si>
  <si>
    <t>Sławomir</t>
  </si>
  <si>
    <t>Gruszecki</t>
  </si>
  <si>
    <t>elektronik</t>
  </si>
  <si>
    <t>Karolina</t>
  </si>
  <si>
    <t>Pawelec</t>
  </si>
  <si>
    <t>żołnierz</t>
  </si>
  <si>
    <t>Charaziński</t>
  </si>
  <si>
    <t>krawiec</t>
  </si>
  <si>
    <t>Marzena</t>
  </si>
  <si>
    <t>Hutorowicz</t>
  </si>
  <si>
    <t>leśnik</t>
  </si>
  <si>
    <t>Felczak</t>
  </si>
  <si>
    <t>filozof</t>
  </si>
  <si>
    <t>Żaneta</t>
  </si>
  <si>
    <t>Dubielecka</t>
  </si>
  <si>
    <t>Papiernik</t>
  </si>
  <si>
    <t>Paweł</t>
  </si>
  <si>
    <t>Wesołowski</t>
  </si>
  <si>
    <t>informatyk</t>
  </si>
  <si>
    <t>Goreń</t>
  </si>
  <si>
    <t>Sebastian</t>
  </si>
  <si>
    <t>Gajda</t>
  </si>
  <si>
    <t>Karasek</t>
  </si>
  <si>
    <t>Artur</t>
  </si>
  <si>
    <t>Arutyunyan</t>
  </si>
  <si>
    <t>Urbańska</t>
  </si>
  <si>
    <t>Wachowska</t>
  </si>
  <si>
    <t>Cybulski</t>
  </si>
  <si>
    <t>trener</t>
  </si>
  <si>
    <t>Kowalec</t>
  </si>
  <si>
    <t>Żak</t>
  </si>
  <si>
    <t>Kałęcka</t>
  </si>
  <si>
    <t>Edyta</t>
  </si>
  <si>
    <t>Buczek</t>
  </si>
  <si>
    <t>Częstochowa</t>
  </si>
  <si>
    <t>Tomasz</t>
  </si>
  <si>
    <t>Offerczak</t>
  </si>
  <si>
    <t>fryzjer</t>
  </si>
  <si>
    <t>Jakubowski</t>
  </si>
  <si>
    <t>Zygmunciak</t>
  </si>
  <si>
    <t>kucharz</t>
  </si>
  <si>
    <t>Ewelina</t>
  </si>
  <si>
    <t>Rydel</t>
  </si>
  <si>
    <t>Żyrardów</t>
  </si>
  <si>
    <t>modelka (model)</t>
  </si>
  <si>
    <t>psycholog</t>
  </si>
  <si>
    <t>Piotr</t>
  </si>
  <si>
    <t>Matela</t>
  </si>
  <si>
    <t>Komenda</t>
  </si>
  <si>
    <t>Konrad</t>
  </si>
  <si>
    <t>Deka</t>
  </si>
  <si>
    <t>Ostaszewski</t>
  </si>
  <si>
    <t>tynkarz</t>
  </si>
  <si>
    <t>Anna</t>
  </si>
  <si>
    <t>Nitek</t>
  </si>
  <si>
    <t>dekarz</t>
  </si>
  <si>
    <t>Maryla</t>
  </si>
  <si>
    <t>Szumacher</t>
  </si>
  <si>
    <t>geodeta</t>
  </si>
  <si>
    <t>Adam</t>
  </si>
  <si>
    <t>Sieklicki</t>
  </si>
  <si>
    <t>Machała</t>
  </si>
  <si>
    <t>aktor</t>
  </si>
  <si>
    <t>Sankowski</t>
  </si>
  <si>
    <t>grafik</t>
  </si>
  <si>
    <t>Kaczmarczyk</t>
  </si>
  <si>
    <t>rolnik</t>
  </si>
  <si>
    <t>Bogucka</t>
  </si>
  <si>
    <t>Alicja</t>
  </si>
  <si>
    <t>Martyniak- Znajek</t>
  </si>
  <si>
    <t>Krzemiński</t>
  </si>
  <si>
    <t>Marek</t>
  </si>
  <si>
    <t>Wojciechowski</t>
  </si>
  <si>
    <t>Matczak</t>
  </si>
  <si>
    <t>doradca personalny</t>
  </si>
  <si>
    <t>Dorota</t>
  </si>
  <si>
    <t>Borowiec</t>
  </si>
  <si>
    <t>wykładowca</t>
  </si>
  <si>
    <t>Arkadiusz</t>
  </si>
  <si>
    <t>Oskiera</t>
  </si>
  <si>
    <t>Beata</t>
  </si>
  <si>
    <t>Dębska</t>
  </si>
  <si>
    <t>Martyna</t>
  </si>
  <si>
    <t>Jachowicz</t>
  </si>
  <si>
    <t>Zdanowska</t>
  </si>
  <si>
    <t>tancerz</t>
  </si>
  <si>
    <t>Krzysztof</t>
  </si>
  <si>
    <t>Dębski</t>
  </si>
  <si>
    <t>Makowska</t>
  </si>
  <si>
    <t>Wieczorkowski</t>
  </si>
  <si>
    <t>Wawer</t>
  </si>
  <si>
    <t>makler</t>
  </si>
  <si>
    <t>Łukasz</t>
  </si>
  <si>
    <t>Gałaj</t>
  </si>
  <si>
    <t>Magdalena</t>
  </si>
  <si>
    <t>Lewandowska</t>
  </si>
  <si>
    <t>farmaceuta</t>
  </si>
  <si>
    <t>Jan</t>
  </si>
  <si>
    <t>Zagajewski</t>
  </si>
  <si>
    <t>Rozdżestwieński</t>
  </si>
  <si>
    <t>Rembiejewski</t>
  </si>
  <si>
    <t>radca prawny</t>
  </si>
  <si>
    <t>Dariusz</t>
  </si>
  <si>
    <t>Orzechowski</t>
  </si>
  <si>
    <t>fotoreporter</t>
  </si>
  <si>
    <t xml:space="preserve">Podczaska </t>
  </si>
  <si>
    <t>Wasilewska</t>
  </si>
  <si>
    <t>Małecki</t>
  </si>
  <si>
    <t>Banaszczak</t>
  </si>
  <si>
    <t>Kussman</t>
  </si>
  <si>
    <t>aptekarz</t>
  </si>
  <si>
    <t>Jarosław</t>
  </si>
  <si>
    <t>Przybytniowski</t>
  </si>
  <si>
    <t>Jankowska</t>
  </si>
  <si>
    <t>lekarz</t>
  </si>
  <si>
    <t>Jadwiga</t>
  </si>
  <si>
    <t>Zawadzka</t>
  </si>
  <si>
    <t>ekonomista</t>
  </si>
  <si>
    <t>Mikulska</t>
  </si>
  <si>
    <t>Szlaga</t>
  </si>
  <si>
    <t>Chyłek</t>
  </si>
  <si>
    <t>Darlena</t>
  </si>
  <si>
    <t>Fabijańczyk</t>
  </si>
  <si>
    <t>finansista</t>
  </si>
  <si>
    <t>Mondroń</t>
  </si>
  <si>
    <t>Skorupski</t>
  </si>
  <si>
    <t>Szpak</t>
  </si>
  <si>
    <t>Kuczyński</t>
  </si>
  <si>
    <t>kowal</t>
  </si>
  <si>
    <t>Cuper</t>
  </si>
  <si>
    <t>Mirosław</t>
  </si>
  <si>
    <t>Krac</t>
  </si>
  <si>
    <t>Ariel</t>
  </si>
  <si>
    <t>Dworecki</t>
  </si>
  <si>
    <t>Małgorzata</t>
  </si>
  <si>
    <t>Oszkiel</t>
  </si>
  <si>
    <t>Ignatowska</t>
  </si>
  <si>
    <t>Boczkowski</t>
  </si>
  <si>
    <t>Łyczkowski</t>
  </si>
  <si>
    <t>Kamiński</t>
  </si>
  <si>
    <t>Damian</t>
  </si>
  <si>
    <t>Niedziński</t>
  </si>
  <si>
    <t>Jakub</t>
  </si>
  <si>
    <t>Pilaszek</t>
  </si>
  <si>
    <t>mechanik</t>
  </si>
  <si>
    <t>Pisarek</t>
  </si>
  <si>
    <t>Jolanta</t>
  </si>
  <si>
    <t>Wojtkowiak</t>
  </si>
  <si>
    <t>Żuchowska</t>
  </si>
  <si>
    <t>Żmuda</t>
  </si>
  <si>
    <t>Rojewski</t>
  </si>
  <si>
    <t>Owczarzak</t>
  </si>
  <si>
    <t>Andrzej</t>
  </si>
  <si>
    <t>Syperek</t>
  </si>
  <si>
    <t>Kawczyńska</t>
  </si>
  <si>
    <t>Malwina</t>
  </si>
  <si>
    <t>Białas</t>
  </si>
  <si>
    <t>Wojtas</t>
  </si>
  <si>
    <t>Kulik</t>
  </si>
  <si>
    <t>instruktor tańca</t>
  </si>
  <si>
    <t>Bożena</t>
  </si>
  <si>
    <t>Magierska</t>
  </si>
  <si>
    <t>Gerasik</t>
  </si>
  <si>
    <t>Milczarek</t>
  </si>
  <si>
    <t>Iwona</t>
  </si>
  <si>
    <t>Domańska</t>
  </si>
  <si>
    <t>Wojciechowska</t>
  </si>
  <si>
    <t>Woźniak</t>
  </si>
  <si>
    <t>Koźbiał</t>
  </si>
  <si>
    <t>Adrianna</t>
  </si>
  <si>
    <t>Popławska</t>
  </si>
  <si>
    <t>Janos</t>
  </si>
  <si>
    <t>Kasińska</t>
  </si>
  <si>
    <t>doradca podatkowy</t>
  </si>
  <si>
    <t>Bogdanowicz</t>
  </si>
  <si>
    <t>Makowiecka</t>
  </si>
  <si>
    <t>Marcelina</t>
  </si>
  <si>
    <t>Sejdak</t>
  </si>
  <si>
    <t>Albert</t>
  </si>
  <si>
    <t>Krzywonos</t>
  </si>
  <si>
    <t>Wardak</t>
  </si>
  <si>
    <t>kelner</t>
  </si>
  <si>
    <t>Beta</t>
  </si>
  <si>
    <t>Kiełbasiński</t>
  </si>
  <si>
    <t>monter</t>
  </si>
  <si>
    <t>Olobry</t>
  </si>
  <si>
    <t>Wendołowski</t>
  </si>
  <si>
    <t>Kuchlewski</t>
  </si>
  <si>
    <t>blacharz</t>
  </si>
  <si>
    <t>Podsiadła</t>
  </si>
  <si>
    <t>choreograf</t>
  </si>
  <si>
    <t>Wioletta</t>
  </si>
  <si>
    <t>Wisniewska</t>
  </si>
  <si>
    <t>Luzeńczyk-Orzechowska</t>
  </si>
  <si>
    <t>Grzegorz</t>
  </si>
  <si>
    <t>Michta</t>
  </si>
  <si>
    <t>Marjanek</t>
  </si>
  <si>
    <t>Pietrzak</t>
  </si>
  <si>
    <t xml:space="preserve">Parol </t>
  </si>
  <si>
    <t>Sobieraj</t>
  </si>
  <si>
    <t>Skrzyniarz</t>
  </si>
  <si>
    <t>Tomczyk</t>
  </si>
  <si>
    <t>Jabłoński</t>
  </si>
  <si>
    <t>Kaczmarek</t>
  </si>
  <si>
    <t>Ficzygowski</t>
  </si>
  <si>
    <t>Kubiszewska</t>
  </si>
  <si>
    <t>Mariola</t>
  </si>
  <si>
    <t>Grzegorzewska</t>
  </si>
  <si>
    <t>Michalak</t>
  </si>
  <si>
    <t>Płock</t>
  </si>
  <si>
    <t>ochroniarz</t>
  </si>
  <si>
    <t>Kosonóg</t>
  </si>
  <si>
    <t>Katowicz</t>
  </si>
  <si>
    <t>Zaczkiewicz</t>
  </si>
  <si>
    <t>Gaj</t>
  </si>
  <si>
    <t>muzyk</t>
  </si>
  <si>
    <t>Komorowska</t>
  </si>
  <si>
    <t>Stępień</t>
  </si>
  <si>
    <t>Mirosława</t>
  </si>
  <si>
    <t>Kołodziej</t>
  </si>
  <si>
    <t>Mierzejewska</t>
  </si>
  <si>
    <t>Wylot</t>
  </si>
  <si>
    <t>Barbara</t>
  </si>
  <si>
    <t>Sikora</t>
  </si>
  <si>
    <t>Karol</t>
  </si>
  <si>
    <t>Fabisiak</t>
  </si>
  <si>
    <t>Tadeusz</t>
  </si>
  <si>
    <t>Zieliński</t>
  </si>
  <si>
    <t>tłumacz</t>
  </si>
  <si>
    <t>Flis</t>
  </si>
  <si>
    <t>Krystian</t>
  </si>
  <si>
    <t>Olejniczak</t>
  </si>
  <si>
    <t>Waldemar</t>
  </si>
  <si>
    <t>Szaleniec</t>
  </si>
  <si>
    <t>Witman</t>
  </si>
  <si>
    <t>Dąbrowska</t>
  </si>
  <si>
    <t>Reszka</t>
  </si>
  <si>
    <t>artysta</t>
  </si>
  <si>
    <t>Więckowski</t>
  </si>
  <si>
    <t>Szewczyk</t>
  </si>
  <si>
    <t>Jacek</t>
  </si>
  <si>
    <t>Sikorski</t>
  </si>
  <si>
    <t>Olejnik</t>
  </si>
  <si>
    <t>malarz</t>
  </si>
  <si>
    <t>Piesek</t>
  </si>
  <si>
    <t>ankieter</t>
  </si>
  <si>
    <t>Anita</t>
  </si>
  <si>
    <t>Ambroży</t>
  </si>
  <si>
    <t>Roman</t>
  </si>
  <si>
    <t>Zając</t>
  </si>
  <si>
    <t>Elżbieta</t>
  </si>
  <si>
    <t>Płowik</t>
  </si>
  <si>
    <t>Lila</t>
  </si>
  <si>
    <t>Jeznach</t>
  </si>
  <si>
    <t>Owczarek</t>
  </si>
  <si>
    <t>Halina</t>
  </si>
  <si>
    <t>Janusz</t>
  </si>
  <si>
    <t>Jach</t>
  </si>
  <si>
    <t>Dobrogost</t>
  </si>
  <si>
    <t>Sajdak</t>
  </si>
  <si>
    <t>Czwartos</t>
  </si>
  <si>
    <t>Haltebrut</t>
  </si>
  <si>
    <t>Jędrzejczyk</t>
  </si>
  <si>
    <t>Żakowski</t>
  </si>
  <si>
    <t>Sulgostowski</t>
  </si>
  <si>
    <t>zegarmistrz</t>
  </si>
  <si>
    <t>Emilia</t>
  </si>
  <si>
    <t>Dudzińska</t>
  </si>
  <si>
    <t>Nowak</t>
  </si>
  <si>
    <t>Świech</t>
  </si>
  <si>
    <t>Muszyński</t>
  </si>
  <si>
    <t>Gocał</t>
  </si>
  <si>
    <t>Traczyk</t>
  </si>
  <si>
    <t>Zofia</t>
  </si>
  <si>
    <t>Włodarczyk</t>
  </si>
  <si>
    <t>Leszno</t>
  </si>
  <si>
    <t>Dymkowski</t>
  </si>
  <si>
    <t>Żaczek</t>
  </si>
  <si>
    <t>Basiak</t>
  </si>
  <si>
    <t>Kaniewski</t>
  </si>
  <si>
    <t>Gąsiorowska</t>
  </si>
  <si>
    <t>Dałkiewicz</t>
  </si>
  <si>
    <t>Kąty</t>
  </si>
  <si>
    <t>Natalia</t>
  </si>
  <si>
    <t>Bukat</t>
  </si>
  <si>
    <t>Berdecka</t>
  </si>
  <si>
    <t>Staniaszek</t>
  </si>
  <si>
    <t>Seweryn</t>
  </si>
  <si>
    <t>Orliński</t>
  </si>
  <si>
    <t>Wiśniewski</t>
  </si>
  <si>
    <t>Mirkiewicz</t>
  </si>
  <si>
    <t>Jasińska</t>
  </si>
  <si>
    <t>Matusiewicz</t>
  </si>
  <si>
    <t>Siemińska</t>
  </si>
  <si>
    <t>Sajnacka</t>
  </si>
  <si>
    <t>Kuśmider</t>
  </si>
  <si>
    <t>Michałowski</t>
  </si>
  <si>
    <t>Kostrzewa</t>
  </si>
  <si>
    <t>księgowy</t>
  </si>
  <si>
    <t>Kąkol</t>
  </si>
  <si>
    <t>Paska</t>
  </si>
  <si>
    <t>Diana</t>
  </si>
  <si>
    <t>Dmoch</t>
  </si>
  <si>
    <t>Okoński</t>
  </si>
  <si>
    <t>Marlena</t>
  </si>
  <si>
    <t>Skomiał</t>
  </si>
  <si>
    <t>Wróbel</t>
  </si>
  <si>
    <t>Metelska</t>
  </si>
  <si>
    <t>Mielczarek</t>
  </si>
  <si>
    <t>Kubicki</t>
  </si>
  <si>
    <t>Orzeszek</t>
  </si>
  <si>
    <t>Drożdż</t>
  </si>
  <si>
    <t>Rosiecki</t>
  </si>
  <si>
    <t>Plewa</t>
  </si>
  <si>
    <t>Izabela</t>
  </si>
  <si>
    <t xml:space="preserve">Modelewska </t>
  </si>
  <si>
    <t>Karolewska</t>
  </si>
  <si>
    <t>naukowiec</t>
  </si>
  <si>
    <t>Jassa</t>
  </si>
  <si>
    <t>Pińkowski</t>
  </si>
  <si>
    <t>Bondel</t>
  </si>
  <si>
    <t>Bizan</t>
  </si>
  <si>
    <t>Kaczyński</t>
  </si>
  <si>
    <t>Trojanowski</t>
  </si>
  <si>
    <t>Walczak</t>
  </si>
  <si>
    <t>Dmochowska</t>
  </si>
  <si>
    <t>Chojnacki</t>
  </si>
  <si>
    <t>Grażyna</t>
  </si>
  <si>
    <t>Majewska</t>
  </si>
  <si>
    <t>Bednarek</t>
  </si>
  <si>
    <t>Borysiewicz</t>
  </si>
  <si>
    <t>Marzenna</t>
  </si>
  <si>
    <t>Sibińska</t>
  </si>
  <si>
    <t>Stobiecka</t>
  </si>
  <si>
    <t>Liśkiewicz</t>
  </si>
  <si>
    <t>Dentko</t>
  </si>
  <si>
    <t>Leśniak</t>
  </si>
  <si>
    <t>Kotlarski</t>
  </si>
  <si>
    <t>Przemysław</t>
  </si>
  <si>
    <t>Brzeziński</t>
  </si>
  <si>
    <t>Wojciech</t>
  </si>
  <si>
    <t>Szczepaniak</t>
  </si>
  <si>
    <t>Brojek</t>
  </si>
  <si>
    <t>Maciej</t>
  </si>
  <si>
    <t>Osiecki</t>
  </si>
  <si>
    <t>Banasiewicz</t>
  </si>
  <si>
    <t>Szymczyk</t>
  </si>
  <si>
    <t>Krakowiak</t>
  </si>
  <si>
    <t>Brodowski</t>
  </si>
  <si>
    <t>Drabik</t>
  </si>
  <si>
    <t>Lena</t>
  </si>
  <si>
    <t>Wysota</t>
  </si>
  <si>
    <t>Rybicki</t>
  </si>
  <si>
    <t>Grzelak</t>
  </si>
  <si>
    <t>Flaszczyński</t>
  </si>
  <si>
    <t>Kujda</t>
  </si>
  <si>
    <t>Jegierska</t>
  </si>
  <si>
    <t>Repelewicz</t>
  </si>
  <si>
    <t>Baranek</t>
  </si>
  <si>
    <t>Emil</t>
  </si>
  <si>
    <t>Antoniewicz</t>
  </si>
  <si>
    <t>Szymaniak</t>
  </si>
  <si>
    <t>Borowska</t>
  </si>
  <si>
    <t>Smolarek</t>
  </si>
  <si>
    <t>Polański</t>
  </si>
  <si>
    <t>Szymon</t>
  </si>
  <si>
    <t>Charabałowski</t>
  </si>
  <si>
    <t>Modrzejewski</t>
  </si>
  <si>
    <t>budowlaniec</t>
  </si>
  <si>
    <t>Bardzińska</t>
  </si>
  <si>
    <t>doradca zawodowy</t>
  </si>
  <si>
    <t>Dolejsz</t>
  </si>
  <si>
    <t>Foryszewski</t>
  </si>
  <si>
    <t>Pałczyńska</t>
  </si>
  <si>
    <t>Walędziak</t>
  </si>
  <si>
    <t>Błaszczyk</t>
  </si>
  <si>
    <t>Starbała</t>
  </si>
  <si>
    <t>Pikula</t>
  </si>
  <si>
    <t>Bagińska</t>
  </si>
  <si>
    <t>Marzanna</t>
  </si>
  <si>
    <t>Wójcik</t>
  </si>
  <si>
    <t>Florczak</t>
  </si>
  <si>
    <t>Szymczak</t>
  </si>
  <si>
    <t>filolog</t>
  </si>
  <si>
    <t>Adamski</t>
  </si>
  <si>
    <t>Mieszko</t>
  </si>
  <si>
    <t>Gubar</t>
  </si>
  <si>
    <t>Rybicka</t>
  </si>
  <si>
    <t>Jarmińska</t>
  </si>
  <si>
    <t>Młynarczyk</t>
  </si>
  <si>
    <t>Włodzimierz</t>
  </si>
  <si>
    <t>Nasuta</t>
  </si>
  <si>
    <t>Smędowska</t>
  </si>
  <si>
    <t>Sapińska</t>
  </si>
  <si>
    <t>Wasilewski</t>
  </si>
  <si>
    <t>Hołówek</t>
  </si>
  <si>
    <t>Kaźmierska</t>
  </si>
  <si>
    <t>Zaim</t>
  </si>
  <si>
    <t>Pomirska</t>
  </si>
  <si>
    <t>Paluchowski</t>
  </si>
  <si>
    <t>Tymorek</t>
  </si>
  <si>
    <t>Zientek</t>
  </si>
  <si>
    <t>Czubak</t>
  </si>
  <si>
    <t>Dudziński</t>
  </si>
  <si>
    <t>Marchwiak</t>
  </si>
  <si>
    <t>Ogrodowski</t>
  </si>
  <si>
    <t>Kijowska</t>
  </si>
  <si>
    <t>Klimczak</t>
  </si>
  <si>
    <t>Chmielewska</t>
  </si>
  <si>
    <t>Kamila</t>
  </si>
  <si>
    <t>Karaś</t>
  </si>
  <si>
    <t>Mońka</t>
  </si>
  <si>
    <t>Gadziała</t>
  </si>
  <si>
    <t>Wójcicki</t>
  </si>
  <si>
    <t>Budkowska</t>
  </si>
  <si>
    <t>Mateusiak</t>
  </si>
  <si>
    <t>Wężowska</t>
  </si>
  <si>
    <t>Wiśniewska</t>
  </si>
  <si>
    <t>Targaszewski</t>
  </si>
  <si>
    <t>Kapuściński</t>
  </si>
  <si>
    <t>Eim</t>
  </si>
  <si>
    <t>Osiński</t>
  </si>
  <si>
    <t>Osińska</t>
  </si>
  <si>
    <t>Pol</t>
  </si>
  <si>
    <t>Wioleta</t>
  </si>
  <si>
    <t>Horabik</t>
  </si>
  <si>
    <t>Burzykowski</t>
  </si>
  <si>
    <t>Chojnacka</t>
  </si>
  <si>
    <t>Yayloyan</t>
  </si>
  <si>
    <t>Guzik</t>
  </si>
  <si>
    <t>Woźnicka</t>
  </si>
  <si>
    <t>Kobierecka</t>
  </si>
  <si>
    <t>Mazippus</t>
  </si>
  <si>
    <t>Szymański</t>
  </si>
  <si>
    <t>Kowalczyk</t>
  </si>
  <si>
    <t>Niewiadomska</t>
  </si>
  <si>
    <t>Godzina</t>
  </si>
  <si>
    <t>Paulina</t>
  </si>
  <si>
    <t>Biraga</t>
  </si>
  <si>
    <t>Bartosiewicz</t>
  </si>
  <si>
    <t>Dańczak</t>
  </si>
  <si>
    <t>Haba</t>
  </si>
  <si>
    <t>Gregorek</t>
  </si>
  <si>
    <t>Olborski</t>
  </si>
  <si>
    <t>Donat</t>
  </si>
  <si>
    <t>Jaskółka</t>
  </si>
  <si>
    <t>Danuta</t>
  </si>
  <si>
    <t>Paszko</t>
  </si>
  <si>
    <t>Kwiatkowski</t>
  </si>
  <si>
    <t>Witkowska</t>
  </si>
  <si>
    <t>Nantal</t>
  </si>
  <si>
    <t>Sękalski</t>
  </si>
  <si>
    <t>Kaczorowski</t>
  </si>
  <si>
    <t>Włodarski</t>
  </si>
  <si>
    <t>Kisiołek</t>
  </si>
  <si>
    <t>Krupa</t>
  </si>
  <si>
    <t>Grefkowicz</t>
  </si>
  <si>
    <t>Barciak</t>
  </si>
  <si>
    <t>Nalej</t>
  </si>
  <si>
    <t>Bucka</t>
  </si>
  <si>
    <t>Lenart</t>
  </si>
  <si>
    <t>Szumski</t>
  </si>
  <si>
    <t>Kordzi</t>
  </si>
  <si>
    <t>pilot</t>
  </si>
  <si>
    <t>Michałowska-Łukasik</t>
  </si>
  <si>
    <t>Andrzejewska</t>
  </si>
  <si>
    <t>Pawłowska</t>
  </si>
  <si>
    <t>Święcki</t>
  </si>
  <si>
    <t>Sadowski</t>
  </si>
  <si>
    <t>Włodarek</t>
  </si>
  <si>
    <t>Dębowski</t>
  </si>
  <si>
    <t>Przywoźny</t>
  </si>
  <si>
    <t>Bogumił</t>
  </si>
  <si>
    <t>Adamczyk</t>
  </si>
  <si>
    <t>Patrycja</t>
  </si>
  <si>
    <t>Regulska-Gipsiak</t>
  </si>
  <si>
    <t>Bogucki</t>
  </si>
  <si>
    <t>Długowski</t>
  </si>
  <si>
    <t>Diafi</t>
  </si>
  <si>
    <t>Bolanowska</t>
  </si>
  <si>
    <t>Broniewski</t>
  </si>
  <si>
    <t>Urszula</t>
  </si>
  <si>
    <t>Grodzka</t>
  </si>
  <si>
    <t>Pszczółkowski</t>
  </si>
  <si>
    <t>Bagnowski</t>
  </si>
  <si>
    <t>Jędryka</t>
  </si>
  <si>
    <t>Kietliński</t>
  </si>
  <si>
    <t>Falkowska</t>
  </si>
  <si>
    <t>Wójcicka</t>
  </si>
  <si>
    <t>Półka</t>
  </si>
  <si>
    <t>Rothbard</t>
  </si>
  <si>
    <t>Potocka</t>
  </si>
  <si>
    <t>Paczkowska</t>
  </si>
  <si>
    <t>Stadniczenko</t>
  </si>
  <si>
    <t>Gołyński</t>
  </si>
  <si>
    <t>Bloch</t>
  </si>
  <si>
    <t>Dagmara</t>
  </si>
  <si>
    <t>Marciniak</t>
  </si>
  <si>
    <t>Gimzicka</t>
  </si>
  <si>
    <t>Norbert</t>
  </si>
  <si>
    <t>Brzostowski</t>
  </si>
  <si>
    <t>Kleczkowska</t>
  </si>
  <si>
    <t>Babiuch</t>
  </si>
  <si>
    <t>Kowalski</t>
  </si>
  <si>
    <t>Pruska</t>
  </si>
  <si>
    <t>Wacławiak</t>
  </si>
  <si>
    <t>Sylwester</t>
  </si>
  <si>
    <t>Maciaszek</t>
  </si>
  <si>
    <t>Jurgiel</t>
  </si>
  <si>
    <t>Piechna</t>
  </si>
  <si>
    <t>Miazio</t>
  </si>
  <si>
    <t>Fabjańczyk</t>
  </si>
  <si>
    <t>Żebrowska</t>
  </si>
  <si>
    <t>Szynert</t>
  </si>
  <si>
    <t>Kmiecik</t>
  </si>
  <si>
    <t>Gospodarczyk</t>
  </si>
  <si>
    <t>Gut</t>
  </si>
  <si>
    <t>Kotlarska</t>
  </si>
  <si>
    <t>Kaźmierczak</t>
  </si>
  <si>
    <t>Leszczyński</t>
  </si>
  <si>
    <t>Siejka</t>
  </si>
  <si>
    <t>Kurek</t>
  </si>
  <si>
    <t>Bartosik</t>
  </si>
  <si>
    <t>Kalińska</t>
  </si>
  <si>
    <t>Zofczak</t>
  </si>
  <si>
    <t>Kreps</t>
  </si>
  <si>
    <t>Apostoł</t>
  </si>
  <si>
    <t>Jesiołowski</t>
  </si>
  <si>
    <t>Biernat</t>
  </si>
  <si>
    <t>Fijołek</t>
  </si>
  <si>
    <t>Julian</t>
  </si>
  <si>
    <t>Bednarczyk</t>
  </si>
  <si>
    <t>Radzymińska</t>
  </si>
  <si>
    <t>Ile razy w liście poniżej pojawia się zmywarka</t>
  </si>
  <si>
    <t>Id zgłoszenia</t>
  </si>
  <si>
    <t>Data przyjęcia
do serwisu</t>
  </si>
  <si>
    <t>Typ urządzenia</t>
  </si>
  <si>
    <t>Gwarancyjna
(tak/nie)</t>
  </si>
  <si>
    <t>Koszt
naprawy</t>
  </si>
  <si>
    <t>Koszt
klienta</t>
  </si>
  <si>
    <t>Liczba dni
w serwisie</t>
  </si>
  <si>
    <t>pralka</t>
  </si>
  <si>
    <t>nie</t>
  </si>
  <si>
    <t>zmywarka</t>
  </si>
  <si>
    <t>tak</t>
  </si>
  <si>
    <t>kuchenka mikrofalowa</t>
  </si>
  <si>
    <t>piekarnik</t>
  </si>
  <si>
    <t>płyta gazowa</t>
  </si>
  <si>
    <t>chłodziarko-zamrażarka</t>
  </si>
  <si>
    <t>odkurzacz</t>
  </si>
  <si>
    <t>suszarka do włosów</t>
  </si>
  <si>
    <t>ekspress do kawy</t>
  </si>
  <si>
    <t>suma nagród dla kobiet</t>
  </si>
  <si>
    <t>ID</t>
  </si>
  <si>
    <t>nazwisko</t>
  </si>
  <si>
    <t>płeć</t>
  </si>
  <si>
    <t>dział</t>
  </si>
  <si>
    <t>stanowisko</t>
  </si>
  <si>
    <t>Pensja</t>
  </si>
  <si>
    <t>Nagroda</t>
  </si>
  <si>
    <t>Rozek</t>
  </si>
  <si>
    <t>k</t>
  </si>
  <si>
    <t>produkcja</t>
  </si>
  <si>
    <t>pracownik fizyczny</t>
  </si>
  <si>
    <t>Rośkowicz</t>
  </si>
  <si>
    <t>Rospenda</t>
  </si>
  <si>
    <t>Rosielewski</t>
  </si>
  <si>
    <t>m</t>
  </si>
  <si>
    <t>transport</t>
  </si>
  <si>
    <t>Rokoszna</t>
  </si>
  <si>
    <t>Roezner</t>
  </si>
  <si>
    <t>robotyk</t>
  </si>
  <si>
    <t>Roeding</t>
  </si>
  <si>
    <t>Rikert</t>
  </si>
  <si>
    <t>lakiernik</t>
  </si>
  <si>
    <t>Rębowiecki</t>
  </si>
  <si>
    <t>Reznerowicz</t>
  </si>
  <si>
    <t>Rejterada</t>
  </si>
  <si>
    <t>Rąkowski</t>
  </si>
  <si>
    <t>Rapier</t>
  </si>
  <si>
    <t>Radajewicz</t>
  </si>
  <si>
    <t>Putresza</t>
  </si>
  <si>
    <t>Pucołowski</t>
  </si>
  <si>
    <t>Ptoszek</t>
  </si>
  <si>
    <t>Przyłębski</t>
  </si>
  <si>
    <t>Przeciszowski</t>
  </si>
  <si>
    <t>Prychła</t>
  </si>
  <si>
    <t>Priefer</t>
  </si>
  <si>
    <t>Prajer</t>
  </si>
  <si>
    <t>Prachowski</t>
  </si>
  <si>
    <t>Polawski</t>
  </si>
  <si>
    <t>Polar</t>
  </si>
  <si>
    <t>Podłuski</t>
  </si>
  <si>
    <t>Podleszański</t>
  </si>
  <si>
    <t>Poćwierz</t>
  </si>
  <si>
    <t>Płachytka</t>
  </si>
  <si>
    <t>Pluczak</t>
  </si>
  <si>
    <t>Plonder</t>
  </si>
  <si>
    <t>Plitnik</t>
  </si>
  <si>
    <t>Plichtowicz</t>
  </si>
  <si>
    <t>Plecki</t>
  </si>
  <si>
    <t>Plackowiak</t>
  </si>
  <si>
    <t>administracja</t>
  </si>
  <si>
    <t>specjalista</t>
  </si>
  <si>
    <t>Piórewicz</t>
  </si>
  <si>
    <t>Piołunkowski</t>
  </si>
  <si>
    <t>obsługa klienta</t>
  </si>
  <si>
    <t>opiekun klienta</t>
  </si>
  <si>
    <t>Piniński</t>
  </si>
  <si>
    <t>Pindakiewicz</t>
  </si>
  <si>
    <t>Piękos</t>
  </si>
  <si>
    <t>Piegrzyk</t>
  </si>
  <si>
    <t>operator maszyn</t>
  </si>
  <si>
    <t>Petryczko</t>
  </si>
  <si>
    <t>Pendulak</t>
  </si>
  <si>
    <t>Pełzak</t>
  </si>
  <si>
    <t>recepcjonista/recepcjonistka</t>
  </si>
  <si>
    <t>Parzymięso</t>
  </si>
  <si>
    <t>Parypiński</t>
  </si>
  <si>
    <t>Papok</t>
  </si>
  <si>
    <t>Pantoła</t>
  </si>
  <si>
    <t>Pamfil</t>
  </si>
  <si>
    <t>Padkowski</t>
  </si>
  <si>
    <t>Pachciński</t>
  </si>
  <si>
    <t>Ożarski</t>
  </si>
  <si>
    <t>Owczaruk</t>
  </si>
  <si>
    <t>Owadowski</t>
  </si>
  <si>
    <t>Oskaldowicz</t>
  </si>
  <si>
    <t>Osełkowski</t>
  </si>
  <si>
    <t>Opiekulski</t>
  </si>
  <si>
    <t>Oleksicki</t>
  </si>
  <si>
    <t>pomoc techniczna</t>
  </si>
  <si>
    <t>Oktabiński</t>
  </si>
  <si>
    <t>Okołów</t>
  </si>
  <si>
    <t>Ogórczyk</t>
  </si>
  <si>
    <t>Ogończyk</t>
  </si>
  <si>
    <t>Oczk</t>
  </si>
  <si>
    <t>Ochotnicki</t>
  </si>
  <si>
    <t>Ochijewicz</t>
  </si>
  <si>
    <t>Ochęduszka</t>
  </si>
  <si>
    <t>Oberlan</t>
  </si>
  <si>
    <t>Nowojczyk</t>
  </si>
  <si>
    <t>Niewinna</t>
  </si>
  <si>
    <t>sprzątacz/sprzątaczka</t>
  </si>
  <si>
    <t>Niepielski</t>
  </si>
  <si>
    <t>Niemczykiewicz</t>
  </si>
  <si>
    <t>Nędziak</t>
  </si>
  <si>
    <t>Nazarenko</t>
  </si>
  <si>
    <t>Nastuła</t>
  </si>
  <si>
    <t>Naleźnik</t>
  </si>
  <si>
    <t>Nagot</t>
  </si>
  <si>
    <t>Mytowski</t>
  </si>
  <si>
    <t>Mychlewicz</t>
  </si>
  <si>
    <t>Muzyczak</t>
  </si>
  <si>
    <t>pakowacz</t>
  </si>
  <si>
    <t>Muniga</t>
  </si>
  <si>
    <t>Mularonek</t>
  </si>
  <si>
    <t>Morcińczyk</t>
  </si>
  <si>
    <t>Mochort</t>
  </si>
  <si>
    <t>Misiuta</t>
  </si>
  <si>
    <t>Misek</t>
  </si>
  <si>
    <t>Mirczuk</t>
  </si>
  <si>
    <t>Minierski</t>
  </si>
  <si>
    <t>Mikuciński</t>
  </si>
  <si>
    <t>Mięta</t>
  </si>
  <si>
    <t>Miękwicz</t>
  </si>
  <si>
    <t>Miecznikiewicz</t>
  </si>
  <si>
    <t>Miadziołko</t>
  </si>
  <si>
    <t>Merdas</t>
  </si>
  <si>
    <t>Matuśniak</t>
  </si>
  <si>
    <t>Matracz</t>
  </si>
  <si>
    <t>Materko</t>
  </si>
  <si>
    <t>Matczyszyn</t>
  </si>
  <si>
    <t>Masio</t>
  </si>
  <si>
    <t>Marcyniak</t>
  </si>
  <si>
    <t>Marchalewicz</t>
  </si>
  <si>
    <t>Mandowski</t>
  </si>
  <si>
    <t>Mamuszka</t>
  </si>
  <si>
    <t>Małogoski</t>
  </si>
  <si>
    <t>Makrzanowski</t>
  </si>
  <si>
    <t>Majętny</t>
  </si>
  <si>
    <t>Łuszczyn</t>
  </si>
  <si>
    <t>Łupikasza</t>
  </si>
  <si>
    <t>Łohunko</t>
  </si>
  <si>
    <t>Łochiński</t>
  </si>
  <si>
    <t>Łobaszewski</t>
  </si>
  <si>
    <t>Łazikowski</t>
  </si>
  <si>
    <t>Łapszewicz</t>
  </si>
  <si>
    <t>Ludwików</t>
  </si>
  <si>
    <t>Luczek</t>
  </si>
  <si>
    <t>Lubaski</t>
  </si>
  <si>
    <t>Londo</t>
  </si>
  <si>
    <t>Lissewski</t>
  </si>
  <si>
    <t>Liniarski</t>
  </si>
  <si>
    <t>Lesyk</t>
  </si>
  <si>
    <t>Legiecki</t>
  </si>
  <si>
    <t>Lamprych</t>
  </si>
  <si>
    <t>Labuch</t>
  </si>
  <si>
    <t>Kwiczak</t>
  </si>
  <si>
    <t>Kużnicki</t>
  </si>
  <si>
    <t>Kuźmitowicz</t>
  </si>
  <si>
    <t>doradca klienta</t>
  </si>
  <si>
    <t>Kuzimkowski</t>
  </si>
  <si>
    <t>Kuzajewski</t>
  </si>
  <si>
    <t>Kupna</t>
  </si>
  <si>
    <t>Kulozik</t>
  </si>
  <si>
    <t>Kukucz</t>
  </si>
  <si>
    <t>Kukfisz</t>
  </si>
  <si>
    <t>Kuhr</t>
  </si>
  <si>
    <t>Kuczbański</t>
  </si>
  <si>
    <t>Kuchyt</t>
  </si>
  <si>
    <t>kontrola jakości</t>
  </si>
  <si>
    <t>Krzyżostan</t>
  </si>
  <si>
    <t>Krysztofiuk</t>
  </si>
  <si>
    <t>Krużmanowski</t>
  </si>
  <si>
    <t>Krupiczowicz</t>
  </si>
  <si>
    <t>Krukurka</t>
  </si>
  <si>
    <t>Kruglik</t>
  </si>
  <si>
    <t>inspektor</t>
  </si>
  <si>
    <t>Krowisz</t>
  </si>
  <si>
    <t>Kręcigłowa</t>
  </si>
  <si>
    <t>Kraszula</t>
  </si>
  <si>
    <t>Kożlik</t>
  </si>
  <si>
    <t>Kożański</t>
  </si>
  <si>
    <t>Kozdrowiecki</t>
  </si>
  <si>
    <t>Kowalczyński</t>
  </si>
  <si>
    <t>Koszutowski</t>
  </si>
  <si>
    <t>Kostiw</t>
  </si>
  <si>
    <t>Kosterewa</t>
  </si>
  <si>
    <t>Korpyta</t>
  </si>
  <si>
    <t>Kopytkiewicz</t>
  </si>
  <si>
    <t>Kopówka</t>
  </si>
  <si>
    <t>Kopiejewski</t>
  </si>
  <si>
    <t>Konwisorz</t>
  </si>
  <si>
    <t>Kontecki</t>
  </si>
  <si>
    <t>Koleda</t>
  </si>
  <si>
    <t>Kolaga</t>
  </si>
  <si>
    <t>Kojdecki</t>
  </si>
  <si>
    <t>Kojat</t>
  </si>
  <si>
    <t>Koik</t>
  </si>
  <si>
    <t>Koczubik</t>
  </si>
  <si>
    <t>Kochniarczyk</t>
  </si>
  <si>
    <t>Kobzdej</t>
  </si>
  <si>
    <t>Knycz</t>
  </si>
  <si>
    <t>Kluwa</t>
  </si>
  <si>
    <t>Kluszewski</t>
  </si>
  <si>
    <t>Klimentowski</t>
  </si>
  <si>
    <t>Klemczyński</t>
  </si>
  <si>
    <t>Klarzak</t>
  </si>
  <si>
    <t>Klabun</t>
  </si>
  <si>
    <t>Kiziniewicz</t>
  </si>
  <si>
    <t>suma dodatków dla kobiet z działu transport</t>
  </si>
  <si>
    <t>data zatrudnienia</t>
  </si>
  <si>
    <t>lat pracy</t>
  </si>
  <si>
    <t>dni urlopu</t>
  </si>
  <si>
    <t>stawka premii</t>
  </si>
  <si>
    <t>dodatek</t>
  </si>
  <si>
    <t>Numer pełny</t>
  </si>
  <si>
    <t>Wymiary DxSxW</t>
  </si>
  <si>
    <t>Cena det. brutto</t>
  </si>
  <si>
    <t>Długość</t>
  </si>
  <si>
    <t>Wysokość</t>
  </si>
  <si>
    <t>0.092.S50.010</t>
  </si>
  <si>
    <t>207x175x175</t>
  </si>
  <si>
    <t>0.092.S50.020</t>
  </si>
  <si>
    <t>207x175x190</t>
  </si>
  <si>
    <t>0.092.S50.040</t>
  </si>
  <si>
    <t>242x175x175</t>
  </si>
  <si>
    <t>0.092.S50.050</t>
  </si>
  <si>
    <t>242x175x190</t>
  </si>
  <si>
    <t>0.092.S50.060</t>
  </si>
  <si>
    <t>0.092.S50.070</t>
  </si>
  <si>
    <t>278x175x175</t>
  </si>
  <si>
    <t>0.092.S50.080</t>
  </si>
  <si>
    <t>278x175x190</t>
  </si>
  <si>
    <t>0.092.S50.100</t>
  </si>
  <si>
    <t>315x175x175</t>
  </si>
  <si>
    <t>0.092.S50.130</t>
  </si>
  <si>
    <t>353x175x190</t>
  </si>
  <si>
    <t>0.092.S50.150</t>
  </si>
  <si>
    <t>393x175x190</t>
  </si>
  <si>
    <t>0.092.S40.000</t>
  </si>
  <si>
    <t>175x175x190</t>
  </si>
  <si>
    <t>0.092.S40.010</t>
  </si>
  <si>
    <t>0.092.S40.020</t>
  </si>
  <si>
    <t>0.092.S40.040</t>
  </si>
  <si>
    <t>0.092.S40.050</t>
  </si>
  <si>
    <t>0.092.S40.060</t>
  </si>
  <si>
    <t>0.092.S40.070</t>
  </si>
  <si>
    <t>0.092.S40.080</t>
  </si>
  <si>
    <t>0.092.S40.090</t>
  </si>
  <si>
    <t>0.092.S40.100</t>
  </si>
  <si>
    <t>0.092.S40.130</t>
  </si>
  <si>
    <t>0.092.S40.180</t>
  </si>
  <si>
    <t>187x127x227</t>
  </si>
  <si>
    <t>0.092.S40.190</t>
  </si>
  <si>
    <t>0.092.S40.200</t>
  </si>
  <si>
    <t>238x129x227</t>
  </si>
  <si>
    <t>0.092.S40.210</t>
  </si>
  <si>
    <t>0.092.S40.220</t>
  </si>
  <si>
    <t>0.092.S40.230</t>
  </si>
  <si>
    <t>0.092.S40.240</t>
  </si>
  <si>
    <t>232x173x225</t>
  </si>
  <si>
    <t>0.092.S40.250</t>
  </si>
  <si>
    <t>0.092.S40.260</t>
  </si>
  <si>
    <t>261x175x220</t>
  </si>
  <si>
    <t>0.092.S40.270</t>
  </si>
  <si>
    <t>0.092.S40.280</t>
  </si>
  <si>
    <t>306x173x225</t>
  </si>
  <si>
    <t>0.092.S40.290</t>
  </si>
  <si>
    <t>0.092.S30.010</t>
  </si>
  <si>
    <t>0.092.S30.020</t>
  </si>
  <si>
    <t>0.092.S30.030</t>
  </si>
  <si>
    <t>0.092.S30.040</t>
  </si>
  <si>
    <t>0.092.S30.050</t>
  </si>
  <si>
    <t>0.092.S30.060</t>
  </si>
  <si>
    <t>0.092.S30.070</t>
  </si>
  <si>
    <t>0.092.S30.080</t>
  </si>
  <si>
    <t>0.092.S30.120</t>
  </si>
  <si>
    <t>353x175x175</t>
  </si>
  <si>
    <t>0.092.S30.130</t>
  </si>
  <si>
    <t>0.092.S30.160</t>
  </si>
  <si>
    <t>219x135x225</t>
  </si>
  <si>
    <t>0.092.S30.170</t>
  </si>
  <si>
    <t>Numer produktu</t>
  </si>
  <si>
    <t>0.S40.S50.020</t>
  </si>
  <si>
    <t>0.S40.S50.060</t>
  </si>
  <si>
    <t>0.S40.S50.070</t>
  </si>
  <si>
    <t>0.S92.S50.130</t>
  </si>
  <si>
    <t>pozostałe działy</t>
  </si>
  <si>
    <t>Koniczyński</t>
  </si>
  <si>
    <t>Kiszowara</t>
  </si>
  <si>
    <t>Kirpa</t>
  </si>
  <si>
    <t>Kirol</t>
  </si>
  <si>
    <t>Kilman</t>
  </si>
  <si>
    <t>Kieszkiewicz</t>
  </si>
  <si>
    <t>Kiepek</t>
  </si>
  <si>
    <t>Kiełsznia</t>
  </si>
  <si>
    <t>Kielka</t>
  </si>
  <si>
    <t>Kiejna</t>
  </si>
  <si>
    <t>Kicała</t>
  </si>
  <si>
    <t>Kettner</t>
  </si>
  <si>
    <t>Kelsz</t>
  </si>
  <si>
    <t>Kądracki</t>
  </si>
  <si>
    <t>Kazuczyk</t>
  </si>
  <si>
    <t>Kawalerczyk</t>
  </si>
  <si>
    <t>Kassyk</t>
  </si>
  <si>
    <t>Kasperaszek</t>
  </si>
  <si>
    <t>Kasaraba</t>
  </si>
  <si>
    <t>Karbowicz</t>
  </si>
  <si>
    <t>Karankiewicz</t>
  </si>
  <si>
    <t>Kanz</t>
  </si>
  <si>
    <t>Kamuzela</t>
  </si>
  <si>
    <t>Kalamarski</t>
  </si>
  <si>
    <t>Kadłubaj</t>
  </si>
  <si>
    <t>Kachnowski</t>
  </si>
  <si>
    <t>Jęczkowiak</t>
  </si>
  <si>
    <t>Jegierski</t>
  </si>
  <si>
    <t>Jechowicz</t>
  </si>
  <si>
    <t>Jarynowski</t>
  </si>
  <si>
    <t>Jarmuszyński</t>
  </si>
  <si>
    <t>Jarmul</t>
  </si>
  <si>
    <t>Jaremowicz</t>
  </si>
  <si>
    <t>Janis</t>
  </si>
  <si>
    <t>Janiewski</t>
  </si>
  <si>
    <t>Jagat</t>
  </si>
  <si>
    <t>Jabrocki</t>
  </si>
  <si>
    <t>Iwanoczko</t>
  </si>
  <si>
    <t>Iwaniuch</t>
  </si>
  <si>
    <t>Iszczuk</t>
  </si>
  <si>
    <t>Impert</t>
  </si>
  <si>
    <t>Ilko</t>
  </si>
  <si>
    <t>Ilczyński</t>
  </si>
  <si>
    <t>Idasz</t>
  </si>
  <si>
    <t>Ibowicz</t>
  </si>
  <si>
    <t>Hurec</t>
  </si>
  <si>
    <t>Hruszczak</t>
  </si>
  <si>
    <t>Horłoza</t>
  </si>
  <si>
    <t>Hołowieniec</t>
  </si>
  <si>
    <t>Holubek</t>
  </si>
  <si>
    <t>Holajda</t>
  </si>
  <si>
    <t>Hilarczuk</t>
  </si>
  <si>
    <t>Herstowski</t>
  </si>
  <si>
    <t>Heina</t>
  </si>
  <si>
    <t>Hayder</t>
  </si>
  <si>
    <t>Hataś</t>
  </si>
  <si>
    <t>Hartliński</t>
  </si>
  <si>
    <t>Harmider</t>
  </si>
  <si>
    <t>Harasna</t>
  </si>
  <si>
    <t>Hantulik</t>
  </si>
  <si>
    <t>Handrysiak</t>
  </si>
  <si>
    <t>Hajduczyk</t>
  </si>
  <si>
    <t>Guzinski</t>
  </si>
  <si>
    <t>Guś</t>
  </si>
  <si>
    <t>Guławski</t>
  </si>
  <si>
    <t>Grzebieniarz</t>
  </si>
  <si>
    <t>Grybski</t>
  </si>
  <si>
    <t>Grudniok</t>
  </si>
  <si>
    <t>Grudewicz</t>
  </si>
  <si>
    <t>Groele</t>
  </si>
  <si>
    <t>Groberek</t>
  </si>
  <si>
    <t>Gretkiewicz</t>
  </si>
  <si>
    <t>Grąziel</t>
  </si>
  <si>
    <t>Grabsztunowicz</t>
  </si>
  <si>
    <t>Goniarski</t>
  </si>
  <si>
    <t>Goles</t>
  </si>
  <si>
    <t>Głowczyński</t>
  </si>
  <si>
    <t>Głodała</t>
  </si>
  <si>
    <t>Glegolski</t>
  </si>
  <si>
    <t>Giluń</t>
  </si>
  <si>
    <t>Gieryń</t>
  </si>
  <si>
    <t>Giełwanowski</t>
  </si>
  <si>
    <t>Gibziński</t>
  </si>
  <si>
    <t>Gęsek</t>
  </si>
  <si>
    <t>Gereluk</t>
  </si>
  <si>
    <t>Gerech</t>
  </si>
  <si>
    <t>Genda</t>
  </si>
  <si>
    <t>Gawel</t>
  </si>
  <si>
    <t>Garsztkowiak</t>
  </si>
  <si>
    <t>Gardzilewicz</t>
  </si>
  <si>
    <t>Gakan</t>
  </si>
  <si>
    <t>Fulas</t>
  </si>
  <si>
    <t>Frymer</t>
  </si>
  <si>
    <t>Fritsche</t>
  </si>
  <si>
    <t>Frauenfelder</t>
  </si>
  <si>
    <t>Fraczek</t>
  </si>
  <si>
    <t>Firmanta</t>
  </si>
  <si>
    <t>Finfando</t>
  </si>
  <si>
    <t>Fieweger</t>
  </si>
  <si>
    <t>Fercz</t>
  </si>
  <si>
    <t>Feleńczak</t>
  </si>
  <si>
    <t>Feldek</t>
  </si>
  <si>
    <t>Eliszewski</t>
  </si>
  <si>
    <t>Eichelberger</t>
  </si>
  <si>
    <t>Dzietko</t>
  </si>
  <si>
    <t>Dzierliński</t>
  </si>
  <si>
    <t>Dziergiewicz</t>
  </si>
  <si>
    <t>Dzierbiński</t>
  </si>
  <si>
    <t>Dziatlik</t>
  </si>
  <si>
    <t>Dziaman</t>
  </si>
  <si>
    <t>Działyński</t>
  </si>
  <si>
    <t>wypłaty</t>
  </si>
  <si>
    <t>imię</t>
  </si>
  <si>
    <t>lipiec</t>
  </si>
  <si>
    <t>sierpień</t>
  </si>
  <si>
    <t>wrzesień</t>
  </si>
  <si>
    <t>październik</t>
  </si>
  <si>
    <t>listopad</t>
  </si>
  <si>
    <t>grudzień</t>
  </si>
  <si>
    <t>grupa</t>
  </si>
  <si>
    <t>Średnia wpłata</t>
  </si>
  <si>
    <t>Nowski</t>
  </si>
  <si>
    <t>WILIAM</t>
  </si>
  <si>
    <t>Kadra</t>
  </si>
  <si>
    <t>Nowobielski</t>
  </si>
  <si>
    <t>WIT</t>
  </si>
  <si>
    <t>Produkcja</t>
  </si>
  <si>
    <t>Nowina</t>
  </si>
  <si>
    <t>EUFROZYNA</t>
  </si>
  <si>
    <t>Normand</t>
  </si>
  <si>
    <t>CELINA</t>
  </si>
  <si>
    <t>Nogawski</t>
  </si>
  <si>
    <t>EMIL</t>
  </si>
  <si>
    <t>Nogadowski</t>
  </si>
  <si>
    <t>LEOPOLD</t>
  </si>
  <si>
    <t>Nodzio</t>
  </si>
  <si>
    <t>WIĘCŁAW</t>
  </si>
  <si>
    <t>Nizwald</t>
  </si>
  <si>
    <t>GORDIAN</t>
  </si>
  <si>
    <t>Nilipiuk</t>
  </si>
  <si>
    <t>LUCYLA</t>
  </si>
  <si>
    <t>Nilipiński</t>
  </si>
  <si>
    <t>WALERY</t>
  </si>
  <si>
    <t>Nikołajów</t>
  </si>
  <si>
    <t>RENA</t>
  </si>
  <si>
    <t>Nikitiński</t>
  </si>
  <si>
    <t>REMISŁAW</t>
  </si>
  <si>
    <t>Nikipiło</t>
  </si>
  <si>
    <t>ROMUALDA</t>
  </si>
  <si>
    <t>Nikifur</t>
  </si>
  <si>
    <t>MIESŁAW</t>
  </si>
  <si>
    <t>Nikelowski</t>
  </si>
  <si>
    <t>BORYS</t>
  </si>
  <si>
    <t>Nijander</t>
  </si>
  <si>
    <t>WIKTOR</t>
  </si>
  <si>
    <t>Niewrzendowski</t>
  </si>
  <si>
    <t>WICISŁAW</t>
  </si>
  <si>
    <t>Niewiarczuk</t>
  </si>
  <si>
    <t>ALBRECHT</t>
  </si>
  <si>
    <t>Niewald</t>
  </si>
  <si>
    <t>GEORG</t>
  </si>
  <si>
    <t>Nieswadba</t>
  </si>
  <si>
    <t>DOBROGNIEWA</t>
  </si>
  <si>
    <t>Niesiewicz</t>
  </si>
  <si>
    <t>INEZ</t>
  </si>
  <si>
    <t>Niesiełowski</t>
  </si>
  <si>
    <t>JORGOS</t>
  </si>
  <si>
    <t>Niescioruk</t>
  </si>
  <si>
    <t>SONIA</t>
  </si>
  <si>
    <t>Nierobisch</t>
  </si>
  <si>
    <t>BOŻYMIR</t>
  </si>
  <si>
    <t>Niepłoch</t>
  </si>
  <si>
    <t>BOGURADA</t>
  </si>
  <si>
    <t>Niepiekła</t>
  </si>
  <si>
    <t>GUSTAWA</t>
  </si>
  <si>
    <t>Niemsowicz</t>
  </si>
  <si>
    <t>ANZELM</t>
  </si>
  <si>
    <t>Niemencewicz</t>
  </si>
  <si>
    <t>APOLONIUSZ</t>
  </si>
  <si>
    <t>Niemejski</t>
  </si>
  <si>
    <t>ZACHEUSZ</t>
  </si>
  <si>
    <t>Niemarski</t>
  </si>
  <si>
    <t>WSZERAD</t>
  </si>
  <si>
    <t>Nielubiński</t>
  </si>
  <si>
    <t>BARTŁOMIEJ</t>
  </si>
  <si>
    <t>Niedziwiecki</t>
  </si>
  <si>
    <t>EULALIASZ</t>
  </si>
  <si>
    <t>Niedorezo</t>
  </si>
  <si>
    <t>DACJUSZ</t>
  </si>
  <si>
    <t>Niedomysł</t>
  </si>
  <si>
    <t>RAJMUND</t>
  </si>
  <si>
    <t>Niederleig</t>
  </si>
  <si>
    <t>TEOFILA</t>
  </si>
  <si>
    <t>Nieckowski</t>
  </si>
  <si>
    <t>WITOLD</t>
  </si>
  <si>
    <t>Nidryk</t>
  </si>
  <si>
    <t>IGOR</t>
  </si>
  <si>
    <t>Nędzkowski</t>
  </si>
  <si>
    <t>LUTOMYŚL</t>
  </si>
  <si>
    <t>Newlaczyl</t>
  </si>
  <si>
    <t>PROCHOR</t>
  </si>
  <si>
    <t>Newiak</t>
  </si>
  <si>
    <t>HIACYNTA</t>
  </si>
  <si>
    <t>Neutzler</t>
  </si>
  <si>
    <t>IZABELA</t>
  </si>
  <si>
    <t>Neuber</t>
  </si>
  <si>
    <t>ANNA</t>
  </si>
  <si>
    <t>Ołonkowski</t>
  </si>
  <si>
    <t>LEONIDAS</t>
  </si>
  <si>
    <t>Olwiński</t>
  </si>
  <si>
    <t>LUIS</t>
  </si>
  <si>
    <t>Olszanowicz</t>
  </si>
  <si>
    <t>DAMAZY</t>
  </si>
  <si>
    <t>Olsienkiewicz</t>
  </si>
  <si>
    <t>APOLLO</t>
  </si>
  <si>
    <t>Olsen</t>
  </si>
  <si>
    <t>JONATAN</t>
  </si>
  <si>
    <t>Oleśkowicz</t>
  </si>
  <si>
    <t>NASŁAW</t>
  </si>
  <si>
    <t>Oleniasz</t>
  </si>
  <si>
    <t>DIMITRIS</t>
  </si>
  <si>
    <t>Olbik</t>
  </si>
  <si>
    <t>NELI</t>
  </si>
  <si>
    <t>Olawski</t>
  </si>
  <si>
    <t>NIECISŁAW</t>
  </si>
  <si>
    <t xml:space="preserve"> Pensja </t>
  </si>
  <si>
    <t>Wysokość premii</t>
  </si>
  <si>
    <t>Bartoszewska</t>
  </si>
  <si>
    <t>Błazik</t>
  </si>
  <si>
    <t>serwis</t>
  </si>
  <si>
    <t>IT</t>
  </si>
  <si>
    <t>PR</t>
  </si>
  <si>
    <t>Franaszek</t>
  </si>
  <si>
    <t>Goryniak</t>
  </si>
  <si>
    <t>kadry</t>
  </si>
  <si>
    <t xml:space="preserve">Izak </t>
  </si>
  <si>
    <t>Kopeć</t>
  </si>
  <si>
    <t>Krawczyk</t>
  </si>
  <si>
    <t>Maliszewska</t>
  </si>
  <si>
    <t xml:space="preserve">Misiak </t>
  </si>
  <si>
    <t>Pałyska</t>
  </si>
  <si>
    <t>Pływaczewska</t>
  </si>
  <si>
    <t>Puklicz</t>
  </si>
  <si>
    <t>Puncewicz</t>
  </si>
  <si>
    <t>Radziwiłko</t>
  </si>
  <si>
    <t>Rajnisz</t>
  </si>
  <si>
    <t>Rodziejczak</t>
  </si>
  <si>
    <t>Szczęsna</t>
  </si>
  <si>
    <t>Talarowska</t>
  </si>
  <si>
    <t>Turkowski</t>
  </si>
  <si>
    <t>Urbaniak</t>
  </si>
  <si>
    <t>Uszyńska</t>
  </si>
  <si>
    <t>Data sprzedaży</t>
  </si>
  <si>
    <t>Kod sprzedaży</t>
  </si>
  <si>
    <t>ID produktu</t>
  </si>
  <si>
    <t>Odbiorca</t>
  </si>
  <si>
    <t>Ilość</t>
  </si>
  <si>
    <t>Wartość transakcji</t>
  </si>
  <si>
    <t>M16589G1M</t>
  </si>
  <si>
    <t>G1M</t>
  </si>
  <si>
    <t>Suwałki</t>
  </si>
  <si>
    <t>W18101T1W</t>
  </si>
  <si>
    <t>T1W</t>
  </si>
  <si>
    <t>W21083S1W</t>
  </si>
  <si>
    <t>S1W</t>
  </si>
  <si>
    <t>M12914C1M</t>
  </si>
  <si>
    <t>C1M</t>
  </si>
  <si>
    <t>Patio Color</t>
  </si>
  <si>
    <t>M13775K1M</t>
  </si>
  <si>
    <t>K1M</t>
  </si>
  <si>
    <t>Wieluń</t>
  </si>
  <si>
    <t>W16287T1W</t>
  </si>
  <si>
    <t>W17081Ż1W</t>
  </si>
  <si>
    <t>Z1W</t>
  </si>
  <si>
    <t>W18946G1W</t>
  </si>
  <si>
    <t>G1W</t>
  </si>
  <si>
    <t>W21658K1W</t>
  </si>
  <si>
    <t>K1W</t>
  </si>
  <si>
    <t>W13117Ż1W</t>
  </si>
  <si>
    <t>Castorama</t>
  </si>
  <si>
    <t>W16491S1W</t>
  </si>
  <si>
    <t>Gliwice</t>
  </si>
  <si>
    <t>W17769G1W</t>
  </si>
  <si>
    <t>W12910C1W</t>
  </si>
  <si>
    <t>C1W</t>
  </si>
  <si>
    <t>OBI</t>
  </si>
  <si>
    <t>W14634C1W</t>
  </si>
  <si>
    <t>M17875Ż1M</t>
  </si>
  <si>
    <t>Z1M</t>
  </si>
  <si>
    <t>W14459R1W</t>
  </si>
  <si>
    <t>R1W</t>
  </si>
  <si>
    <t>Wrocław</t>
  </si>
  <si>
    <t>M15272B1M</t>
  </si>
  <si>
    <t>B1M</t>
  </si>
  <si>
    <t>M17447Ż1M</t>
  </si>
  <si>
    <t>M19577Ż1M</t>
  </si>
  <si>
    <t>Gdynia</t>
  </si>
  <si>
    <t>W13552G1W</t>
  </si>
  <si>
    <t>M21530S1M</t>
  </si>
  <si>
    <t>S1M</t>
  </si>
  <si>
    <t>W14283R1W</t>
  </si>
  <si>
    <t>Rzeszów</t>
  </si>
  <si>
    <t>W14323Ż1W</t>
  </si>
  <si>
    <t>W21462C1W</t>
  </si>
  <si>
    <t>M13563K1M</t>
  </si>
  <si>
    <t>Zabrze</t>
  </si>
  <si>
    <t>W14488Ż1W</t>
  </si>
  <si>
    <t>W17205S1W</t>
  </si>
  <si>
    <t>W13630R1W</t>
  </si>
  <si>
    <t>W14740C1W</t>
  </si>
  <si>
    <t>W15300C1W</t>
  </si>
  <si>
    <t>W16326K1W</t>
  </si>
  <si>
    <t>Białystok</t>
  </si>
  <si>
    <t>W16739K1W</t>
  </si>
  <si>
    <t>Koszalin</t>
  </si>
  <si>
    <t>W19321S1W</t>
  </si>
  <si>
    <t>W19846G1W</t>
  </si>
  <si>
    <t>W13941R1W</t>
  </si>
  <si>
    <t>M14318T1M</t>
  </si>
  <si>
    <t>T1M</t>
  </si>
  <si>
    <t>W15894T1W</t>
  </si>
  <si>
    <t>W16611Ż1W</t>
  </si>
  <si>
    <t>W19375C1W</t>
  </si>
  <si>
    <t>Lębork</t>
  </si>
  <si>
    <t>W13091T1W</t>
  </si>
  <si>
    <t>W13111T1W</t>
  </si>
  <si>
    <t>M13601B1M</t>
  </si>
  <si>
    <t>W13786G1W</t>
  </si>
  <si>
    <t>W13869R1W</t>
  </si>
  <si>
    <t>M19817B1M</t>
  </si>
  <si>
    <t>W19893S1W</t>
  </si>
  <si>
    <t>Jelenia Góra</t>
  </si>
  <si>
    <t>W20728C1W</t>
  </si>
  <si>
    <t>W21814C1W</t>
  </si>
  <si>
    <t>Zamość</t>
  </si>
  <si>
    <t>W21934S1W</t>
  </si>
  <si>
    <t>W13353T1W</t>
  </si>
  <si>
    <t>Rybnik</t>
  </si>
  <si>
    <t>M13896G1M</t>
  </si>
  <si>
    <t>W19302B1W</t>
  </si>
  <si>
    <t>B1W</t>
  </si>
  <si>
    <t>W20753C1W</t>
  </si>
  <si>
    <t>W14354C1W</t>
  </si>
  <si>
    <t>W17106B1W</t>
  </si>
  <si>
    <t>M17338T1M</t>
  </si>
  <si>
    <t>W18105T1W</t>
  </si>
  <si>
    <t>M15437C1M</t>
  </si>
  <si>
    <t>W17906K1W</t>
  </si>
  <si>
    <t>Katowice</t>
  </si>
  <si>
    <t>W20330B1W</t>
  </si>
  <si>
    <t>Słupsk</t>
  </si>
  <si>
    <t>M20380Ż1M</t>
  </si>
  <si>
    <t>W14531S1W</t>
  </si>
  <si>
    <t>W15238T1W</t>
  </si>
  <si>
    <t>M15380Ż1M</t>
  </si>
  <si>
    <t>W19678G1W</t>
  </si>
  <si>
    <t>W20490G1W</t>
  </si>
  <si>
    <t>W13529K1W</t>
  </si>
  <si>
    <t>W14797B1W</t>
  </si>
  <si>
    <t>M16030T1M</t>
  </si>
  <si>
    <t>M16154K1M</t>
  </si>
  <si>
    <t>W18897K1W</t>
  </si>
  <si>
    <t>W21229K1W</t>
  </si>
  <si>
    <t>W13531K1W</t>
  </si>
  <si>
    <t>W15213R1W</t>
  </si>
  <si>
    <t>W15588T1W</t>
  </si>
  <si>
    <t>W17090S1W</t>
  </si>
  <si>
    <t>W17300C1W</t>
  </si>
  <si>
    <t>M18517Ż1M</t>
  </si>
  <si>
    <t>W18702R1W</t>
  </si>
  <si>
    <t>W21168Ż1W</t>
  </si>
  <si>
    <t>W13460R1W</t>
  </si>
  <si>
    <t>Sopot</t>
  </si>
  <si>
    <t>W14175R1W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</si>
</sst>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General;&quot;PMSOCHO.COM&quot;"/>
    <numFmt numFmtId="165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9" tint="-0.499984740745262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sz val="11"/>
      <name val="Arial"/>
      <family val="2"/>
      <charset val="238"/>
    </font>
    <font>
      <b/>
      <sz val="10"/>
      <color theme="0" tint="-4.9989318521683403E-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6" tint="0.59996337778862885"/>
      </left>
      <right/>
      <top/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6" fillId="8" borderId="0" applyNumberFormat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2" borderId="0" xfId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0" fontId="1" fillId="2" borderId="0" xfId="1" applyBorder="1"/>
    <xf numFmtId="14" fontId="0" fillId="0" borderId="0" xfId="0" applyNumberFormat="1" applyFill="1" applyBorder="1"/>
    <xf numFmtId="0" fontId="0" fillId="0" borderId="1" xfId="0" applyBorder="1"/>
    <xf numFmtId="0" fontId="0" fillId="0" borderId="2" xfId="0" applyFill="1" applyBorder="1"/>
    <xf numFmtId="0" fontId="0" fillId="0" borderId="3" xfId="0" applyBorder="1"/>
    <xf numFmtId="0" fontId="0" fillId="0" borderId="2" xfId="0" applyBorder="1"/>
    <xf numFmtId="0" fontId="2" fillId="0" borderId="2" xfId="0" applyFont="1" applyBorder="1"/>
    <xf numFmtId="14" fontId="0" fillId="0" borderId="0" xfId="0" applyNumberFormat="1"/>
    <xf numFmtId="0" fontId="0" fillId="0" borderId="4" xfId="0" applyBorder="1"/>
    <xf numFmtId="0" fontId="8" fillId="0" borderId="0" xfId="0" applyFont="1"/>
    <xf numFmtId="14" fontId="8" fillId="0" borderId="0" xfId="0" applyNumberFormat="1" applyFont="1"/>
    <xf numFmtId="0" fontId="1" fillId="2" borderId="5" xfId="1" applyBorder="1"/>
    <xf numFmtId="0" fontId="1" fillId="2" borderId="6" xfId="1" applyBorder="1"/>
    <xf numFmtId="14" fontId="1" fillId="2" borderId="6" xfId="1" applyNumberFormat="1" applyBorder="1"/>
    <xf numFmtId="0" fontId="1" fillId="2" borderId="7" xfId="1" applyBorder="1"/>
    <xf numFmtId="0" fontId="8" fillId="0" borderId="8" xfId="0" applyFont="1" applyBorder="1"/>
    <xf numFmtId="0" fontId="8" fillId="0" borderId="9" xfId="0" applyFont="1" applyBorder="1"/>
    <xf numFmtId="14" fontId="8" fillId="0" borderId="9" xfId="0" applyNumberFormat="1" applyFont="1" applyBorder="1"/>
    <xf numFmtId="14" fontId="8" fillId="0" borderId="10" xfId="0" applyNumberFormat="1" applyFont="1" applyBorder="1"/>
    <xf numFmtId="0" fontId="0" fillId="0" borderId="0" xfId="0" applyAlignment="1"/>
    <xf numFmtId="0" fontId="9" fillId="4" borderId="0" xfId="0" applyFont="1" applyFill="1"/>
    <xf numFmtId="0" fontId="9" fillId="5" borderId="0" xfId="0" applyFont="1" applyFill="1"/>
    <xf numFmtId="0" fontId="1" fillId="3" borderId="11" xfId="2" applyBorder="1" applyAlignment="1">
      <alignment horizontal="center" vertical="center"/>
    </xf>
    <xf numFmtId="0" fontId="1" fillId="3" borderId="11" xfId="2" applyBorder="1" applyAlignment="1">
      <alignment horizontal="center" vertical="center" wrapText="1"/>
    </xf>
    <xf numFmtId="0" fontId="10" fillId="0" borderId="0" xfId="0" applyFont="1"/>
    <xf numFmtId="0" fontId="0" fillId="0" borderId="0" xfId="0" applyFont="1"/>
    <xf numFmtId="0" fontId="11" fillId="6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13" fillId="4" borderId="12" xfId="0" applyFont="1" applyFill="1" applyBorder="1"/>
    <xf numFmtId="0" fontId="0" fillId="0" borderId="12" xfId="0" applyBorder="1"/>
    <xf numFmtId="0" fontId="14" fillId="6" borderId="0" xfId="0" applyFont="1" applyFill="1" applyBorder="1" applyAlignment="1">
      <alignment horizontal="center" vertical="center" wrapText="1"/>
    </xf>
    <xf numFmtId="0" fontId="0" fillId="0" borderId="13" xfId="0" applyBorder="1"/>
    <xf numFmtId="14" fontId="15" fillId="0" borderId="13" xfId="0" applyNumberFormat="1" applyFont="1" applyBorder="1"/>
    <xf numFmtId="165" fontId="0" fillId="0" borderId="13" xfId="0" applyNumberFormat="1" applyBorder="1"/>
    <xf numFmtId="0" fontId="15" fillId="0" borderId="13" xfId="0" applyFont="1" applyBorder="1"/>
    <xf numFmtId="14" fontId="0" fillId="0" borderId="13" xfId="0" applyNumberFormat="1" applyBorder="1"/>
    <xf numFmtId="0" fontId="0" fillId="0" borderId="13" xfId="0" applyNumberFormat="1" applyBorder="1"/>
    <xf numFmtId="9" fontId="0" fillId="0" borderId="13" xfId="0" applyNumberFormat="1" applyBorder="1"/>
    <xf numFmtId="0" fontId="1" fillId="3" borderId="0" xfId="2" applyAlignment="1">
      <alignment vertical="center" wrapText="1"/>
    </xf>
    <xf numFmtId="2" fontId="1" fillId="3" borderId="0" xfId="2" applyNumberFormat="1" applyAlignment="1">
      <alignment vertical="center" wrapText="1"/>
    </xf>
    <xf numFmtId="2" fontId="0" fillId="0" borderId="0" xfId="0" applyNumberFormat="1"/>
    <xf numFmtId="0" fontId="13" fillId="0" borderId="0" xfId="0" applyFont="1"/>
    <xf numFmtId="0" fontId="13" fillId="0" borderId="0" xfId="0" applyFont="1" applyAlignment="1"/>
    <xf numFmtId="0" fontId="1" fillId="3" borderId="0" xfId="2"/>
    <xf numFmtId="9" fontId="16" fillId="8" borderId="0" xfId="4" applyNumberFormat="1"/>
    <xf numFmtId="0" fontId="1" fillId="3" borderId="0" xfId="2" applyBorder="1" applyAlignment="1">
      <alignment horizontal="center" vertical="center" wrapText="1"/>
    </xf>
    <xf numFmtId="0" fontId="8" fillId="0" borderId="0" xfId="0" applyNumberFormat="1" applyFont="1"/>
    <xf numFmtId="9" fontId="8" fillId="0" borderId="0" xfId="0" applyNumberFormat="1" applyFont="1"/>
    <xf numFmtId="165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1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7" fillId="4" borderId="0" xfId="0" applyFont="1" applyFill="1"/>
    <xf numFmtId="0" fontId="17" fillId="4" borderId="0" xfId="0" applyFont="1" applyFill="1" applyAlignment="1">
      <alignment horizontal="center"/>
    </xf>
    <xf numFmtId="8" fontId="8" fillId="0" borderId="0" xfId="0" applyNumberFormat="1" applyFont="1"/>
    <xf numFmtId="8" fontId="8" fillId="0" borderId="0" xfId="0" applyNumberFormat="1" applyFont="1" applyAlignment="1">
      <alignment horizontal="center"/>
    </xf>
    <xf numFmtId="0" fontId="1" fillId="3" borderId="0" xfId="2" applyAlignment="1"/>
    <xf numFmtId="4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1" fillId="3" borderId="0" xfId="2" applyBorder="1" applyAlignment="1">
      <alignment vertical="center" wrapText="1"/>
    </xf>
    <xf numFmtId="0" fontId="1" fillId="3" borderId="0" xfId="2" applyBorder="1"/>
    <xf numFmtId="8" fontId="0" fillId="0" borderId="0" xfId="0" applyNumberFormat="1"/>
    <xf numFmtId="9" fontId="0" fillId="0" borderId="0" xfId="0" applyNumberFormat="1"/>
    <xf numFmtId="0" fontId="1" fillId="7" borderId="0" xfId="3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Alignment="1">
      <alignment horizontal="center"/>
    </xf>
    <xf numFmtId="0" fontId="17" fillId="9" borderId="0" xfId="0" applyFont="1" applyFill="1" applyAlignment="1">
      <alignment horizontal="center"/>
    </xf>
  </cellXfs>
  <cellStyles count="5">
    <cellStyle name="20% — akcent 6" xfId="4" builtinId="50"/>
    <cellStyle name="Akcent 4" xfId="1" builtinId="41"/>
    <cellStyle name="Akcent 5" xfId="3" builtinId="45"/>
    <cellStyle name="Akcent 6" xfId="2" builtinId="49"/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12</xdr:row>
      <xdr:rowOff>114300</xdr:rowOff>
    </xdr:from>
    <xdr:to>
      <xdr:col>3</xdr:col>
      <xdr:colOff>1962150</xdr:colOff>
      <xdr:row>17</xdr:row>
      <xdr:rowOff>28575</xdr:rowOff>
    </xdr:to>
    <xdr:sp macro="" textlink="">
      <xdr:nvSpPr>
        <xdr:cNvPr id="2" name="Objaśnienie liniowe 1 1">
          <a:extLst>
            <a:ext uri="{FF2B5EF4-FFF2-40B4-BE49-F238E27FC236}">
              <a16:creationId xmlns:a16="http://schemas.microsoft.com/office/drawing/2014/main" id="{030E1002-72AD-48EE-B098-8B52093F1499}"/>
            </a:ext>
          </a:extLst>
        </xdr:cNvPr>
        <xdr:cNvSpPr/>
      </xdr:nvSpPr>
      <xdr:spPr>
        <a:xfrm>
          <a:off x="4933950" y="2400300"/>
          <a:ext cx="3257550" cy="866775"/>
        </a:xfrm>
        <a:prstGeom prst="borderCallout1">
          <a:avLst>
            <a:gd name="adj1" fmla="val 18750"/>
            <a:gd name="adj2" fmla="val -8333"/>
            <a:gd name="adj3" fmla="val -87500"/>
            <a:gd name="adj4" fmla="val -28099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200"/>
            <a:t>Usuń pusty wiersz</a:t>
          </a:r>
          <a:r>
            <a:rPr lang="pl-PL" sz="1200" baseline="0"/>
            <a:t> z listy znajdującej się po lewej stronie tak aby nie zostały usunięte żadne dane znajdujące się na liście po prawej.</a:t>
          </a:r>
          <a:endParaRPr lang="pl-PL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152400</xdr:rowOff>
    </xdr:from>
    <xdr:to>
      <xdr:col>6</xdr:col>
      <xdr:colOff>466725</xdr:colOff>
      <xdr:row>16</xdr:row>
      <xdr:rowOff>85725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20E836D-3AFD-4EF7-AC62-D09473678EB2}"/>
            </a:ext>
          </a:extLst>
        </xdr:cNvPr>
        <xdr:cNvSpPr txBox="1"/>
      </xdr:nvSpPr>
      <xdr:spPr>
        <a:xfrm>
          <a:off x="2209800" y="1866900"/>
          <a:ext cx="5095875" cy="962025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>
              <a:solidFill>
                <a:schemeClr val="accent4"/>
              </a:solidFill>
            </a:rPr>
            <a:t>Zablokuj</a:t>
          </a:r>
          <a:r>
            <a:rPr lang="pl-PL" sz="1400" baseline="0">
              <a:solidFill>
                <a:schemeClr val="accent4"/>
              </a:solidFill>
            </a:rPr>
            <a:t> listę tak aby przy przewijaniu w dół widoczny był zawsze wiersz nagłówkowy (tytuły kolumn) </a:t>
          </a:r>
          <a:endParaRPr lang="pl-PL" sz="1400">
            <a:solidFill>
              <a:schemeClr val="accent4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0</xdr:row>
      <xdr:rowOff>66675</xdr:rowOff>
    </xdr:from>
    <xdr:to>
      <xdr:col>4</xdr:col>
      <xdr:colOff>333375</xdr:colOff>
      <xdr:row>6</xdr:row>
      <xdr:rowOff>9525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8EEA454-5B47-4920-BEDD-1C71B2932C91}"/>
            </a:ext>
          </a:extLst>
        </xdr:cNvPr>
        <xdr:cNvSpPr txBox="1"/>
      </xdr:nvSpPr>
      <xdr:spPr>
        <a:xfrm>
          <a:off x="2266949" y="66675"/>
          <a:ext cx="6610351" cy="971550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>
              <a:solidFill>
                <a:sysClr val="windowText" lastClr="000000"/>
              </a:solidFill>
            </a:rPr>
            <a:t>Posortuj produkty znajdujące się na poniższej liście według kolumny Grupa rosnąco</a:t>
          </a:r>
          <a:r>
            <a:rPr lang="pl-PL" sz="1400" baseline="0">
              <a:solidFill>
                <a:sysClr val="windowText" lastClr="000000"/>
              </a:solidFill>
            </a:rPr>
            <a:t> (od a do z) a następnie według kolumny Marka rosnąco (od a do z) a następnie według kolumny Cena detaliczna malejąco (od wartości największych do najmniejszych.</a:t>
          </a:r>
          <a:endParaRPr lang="pl-PL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57150</xdr:rowOff>
    </xdr:from>
    <xdr:to>
      <xdr:col>6</xdr:col>
      <xdr:colOff>542925</xdr:colOff>
      <xdr:row>1</xdr:row>
      <xdr:rowOff>171450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B6D5DC8D-0C07-4F36-886F-3A0939C18404}"/>
            </a:ext>
          </a:extLst>
        </xdr:cNvPr>
        <xdr:cNvSpPr/>
      </xdr:nvSpPr>
      <xdr:spPr>
        <a:xfrm>
          <a:off x="1362075" y="57150"/>
          <a:ext cx="6143625" cy="304800"/>
        </a:xfrm>
        <a:prstGeom prst="round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1100"/>
            <a:t>Wybierz z poniższej listy</a:t>
          </a:r>
          <a:r>
            <a:rPr lang="pl-PL" sz="1100" baseline="0"/>
            <a:t> wszystkie produkty z kategorii Chłodziarki, znajdujące się w magazynie M4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104775</xdr:rowOff>
    </xdr:from>
    <xdr:to>
      <xdr:col>10</xdr:col>
      <xdr:colOff>647700</xdr:colOff>
      <xdr:row>2</xdr:row>
      <xdr:rowOff>133350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BA7F73EB-91C7-4F8D-8A71-31B31EA1688D}"/>
            </a:ext>
          </a:extLst>
        </xdr:cNvPr>
        <xdr:cNvSpPr/>
      </xdr:nvSpPr>
      <xdr:spPr>
        <a:xfrm>
          <a:off x="2809875" y="104775"/>
          <a:ext cx="5343525" cy="409575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Wybierz z poniższej listy</a:t>
          </a:r>
          <a:r>
            <a:rPr lang="pl-PL" sz="1100" baseline="0"/>
            <a:t> wszystkie osoby z Warszawy o wzroście  od  156 do 192.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104775</xdr:rowOff>
    </xdr:from>
    <xdr:to>
      <xdr:col>5</xdr:col>
      <xdr:colOff>228600</xdr:colOff>
      <xdr:row>4</xdr:row>
      <xdr:rowOff>28575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21691C75-B57E-4890-B515-C7304175C6F6}"/>
            </a:ext>
          </a:extLst>
        </xdr:cNvPr>
        <xdr:cNvSpPr/>
      </xdr:nvSpPr>
      <xdr:spPr>
        <a:xfrm>
          <a:off x="5829300" y="104775"/>
          <a:ext cx="1028700" cy="68580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Policz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66676</xdr:rowOff>
    </xdr:from>
    <xdr:to>
      <xdr:col>7</xdr:col>
      <xdr:colOff>0</xdr:colOff>
      <xdr:row>5</xdr:row>
      <xdr:rowOff>123826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606150D-0934-4F4A-AABE-B15210353D85}"/>
            </a:ext>
          </a:extLst>
        </xdr:cNvPr>
        <xdr:cNvSpPr/>
      </xdr:nvSpPr>
      <xdr:spPr>
        <a:xfrm>
          <a:off x="4695825" y="257176"/>
          <a:ext cx="752475" cy="819150"/>
        </a:xfrm>
        <a:prstGeom prst="leftArrow">
          <a:avLst>
            <a:gd name="adj1" fmla="val 55376"/>
            <a:gd name="adj2" fmla="val 50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400">
              <a:solidFill>
                <a:schemeClr val="accent6">
                  <a:lumMod val="50000"/>
                </a:schemeClr>
              </a:solidFill>
            </a:rPr>
            <a:t>napisz odpowiednią</a:t>
          </a:r>
          <a:r>
            <a:rPr lang="pl-PL" sz="1400" baseline="0">
              <a:solidFill>
                <a:schemeClr val="accent6">
                  <a:lumMod val="50000"/>
                </a:schemeClr>
              </a:solidFill>
            </a:rPr>
            <a:t> formułę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66676</xdr:rowOff>
    </xdr:from>
    <xdr:to>
      <xdr:col>10</xdr:col>
      <xdr:colOff>142875</xdr:colOff>
      <xdr:row>5</xdr:row>
      <xdr:rowOff>123826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94FFF118-E6C5-462A-BD30-2EB504860EB4}"/>
            </a:ext>
          </a:extLst>
        </xdr:cNvPr>
        <xdr:cNvSpPr/>
      </xdr:nvSpPr>
      <xdr:spPr>
        <a:xfrm>
          <a:off x="5705475" y="257176"/>
          <a:ext cx="2733675" cy="819150"/>
        </a:xfrm>
        <a:prstGeom prst="leftArrow">
          <a:avLst>
            <a:gd name="adj1" fmla="val 55376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400">
              <a:solidFill>
                <a:schemeClr val="accent6">
                  <a:lumMod val="50000"/>
                </a:schemeClr>
              </a:solidFill>
            </a:rPr>
            <a:t>napisz odpowiednią</a:t>
          </a:r>
          <a:r>
            <a:rPr lang="pl-PL" sz="1400" baseline="0">
              <a:solidFill>
                <a:schemeClr val="accent6">
                  <a:lumMod val="50000"/>
                </a:schemeClr>
              </a:solidFill>
            </a:rPr>
            <a:t> formułę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6</xdr:row>
      <xdr:rowOff>42583</xdr:rowOff>
    </xdr:from>
    <xdr:to>
      <xdr:col>12</xdr:col>
      <xdr:colOff>102302</xdr:colOff>
      <xdr:row>11</xdr:row>
      <xdr:rowOff>76201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334DD2F-C6E2-4EB8-9310-803A986A54EE}"/>
            </a:ext>
          </a:extLst>
        </xdr:cNvPr>
        <xdr:cNvSpPr txBox="1"/>
      </xdr:nvSpPr>
      <xdr:spPr>
        <a:xfrm>
          <a:off x="5267325" y="1242733"/>
          <a:ext cx="3197927" cy="986118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/>
            <a:t>W kolumnach</a:t>
          </a:r>
          <a:r>
            <a:rPr lang="pl-PL" sz="1100" baseline="0"/>
            <a:t> </a:t>
          </a:r>
          <a:r>
            <a:rPr lang="pl-PL" sz="1100" b="1" baseline="0"/>
            <a:t>Długość</a:t>
          </a:r>
          <a:r>
            <a:rPr lang="pl-PL" sz="1100" b="0" baseline="0"/>
            <a:t> </a:t>
          </a:r>
          <a:r>
            <a:rPr lang="pl-PL" sz="1100" baseline="0"/>
            <a:t>i </a:t>
          </a:r>
          <a:r>
            <a:rPr lang="pl-PL" sz="1100" b="1" baseline="0"/>
            <a:t>Wysokość</a:t>
          </a:r>
          <a:r>
            <a:rPr lang="pl-PL" sz="1100" baseline="0"/>
            <a:t> napisz odpowiednie formuły które "wyciągną" odpowiednie wartości z kolumny </a:t>
          </a:r>
          <a:r>
            <a:rPr lang="pl-PL" sz="1100" b="1" baseline="0"/>
            <a:t>Wymiary DxSxW</a:t>
          </a:r>
          <a:endParaRPr lang="pl-PL" sz="11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4</xdr:row>
      <xdr:rowOff>61633</xdr:rowOff>
    </xdr:from>
    <xdr:to>
      <xdr:col>10</xdr:col>
      <xdr:colOff>45152</xdr:colOff>
      <xdr:row>9</xdr:row>
      <xdr:rowOff>95251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4BE69CCA-6706-46CE-93A7-D592B6DFF485}"/>
            </a:ext>
          </a:extLst>
        </xdr:cNvPr>
        <xdr:cNvSpPr txBox="1"/>
      </xdr:nvSpPr>
      <xdr:spPr>
        <a:xfrm>
          <a:off x="3943350" y="880783"/>
          <a:ext cx="3197927" cy="986118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/>
            <a:t>Przy pomocy</a:t>
          </a:r>
          <a:r>
            <a:rPr lang="pl-PL" sz="1100" baseline="0"/>
            <a:t> filtra wybierz z listy wszystkie produkty których szerokość to 175mm</a:t>
          </a:r>
          <a:endParaRPr lang="pl-PL" sz="11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4</xdr:row>
      <xdr:rowOff>61633</xdr:rowOff>
    </xdr:from>
    <xdr:to>
      <xdr:col>10</xdr:col>
      <xdr:colOff>45152</xdr:colOff>
      <xdr:row>9</xdr:row>
      <xdr:rowOff>95251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807C8855-FB6B-4EBC-BEC6-95787740C916}"/>
            </a:ext>
          </a:extLst>
        </xdr:cNvPr>
        <xdr:cNvSpPr txBox="1"/>
      </xdr:nvSpPr>
      <xdr:spPr>
        <a:xfrm>
          <a:off x="3943350" y="880783"/>
          <a:ext cx="3197927" cy="986118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/>
            <a:t>Przy pomocy</a:t>
          </a:r>
          <a:r>
            <a:rPr lang="pl-PL" sz="1100" baseline="0"/>
            <a:t> filtra wybierz z listy wszystkie produkty które w numerze produktu, na 3 bloku mają zapis </a:t>
          </a:r>
          <a:r>
            <a:rPr lang="pl-PL" sz="1100" b="1" baseline="0"/>
            <a:t>S40</a:t>
          </a:r>
          <a:r>
            <a:rPr lang="pl-PL" sz="1100" b="0" baseline="0"/>
            <a:t> np. 0.092.</a:t>
          </a:r>
          <a:r>
            <a:rPr lang="pl-PL" sz="1100" b="1" baseline="0"/>
            <a:t>S40</a:t>
          </a:r>
          <a:r>
            <a:rPr lang="pl-PL" sz="1100" b="0" baseline="0"/>
            <a:t>.000</a:t>
          </a:r>
          <a:endParaRPr lang="pl-PL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161924</xdr:rowOff>
    </xdr:from>
    <xdr:to>
      <xdr:col>7</xdr:col>
      <xdr:colOff>552450</xdr:colOff>
      <xdr:row>6</xdr:row>
      <xdr:rowOff>133350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C956C54-4039-40B0-A300-88692FF1D602}"/>
            </a:ext>
          </a:extLst>
        </xdr:cNvPr>
        <xdr:cNvSpPr txBox="1"/>
      </xdr:nvSpPr>
      <xdr:spPr>
        <a:xfrm>
          <a:off x="819150" y="161924"/>
          <a:ext cx="4152900" cy="1114426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200"/>
            <a:t>W kolumnie </a:t>
          </a:r>
          <a:r>
            <a:rPr lang="pl-PL" sz="1200" b="1"/>
            <a:t>Premia </a:t>
          </a:r>
          <a:r>
            <a:rPr lang="pl-PL" sz="1200"/>
            <a:t>należy</a:t>
          </a:r>
          <a:r>
            <a:rPr lang="pl-PL" sz="1200" baseline="0"/>
            <a:t> wyliczyć pracownikom możliwe do otrzymania premie. Wysokość premii jest wyliczana wg wzoru: Pensja * stawka. Stawki są różne dla różnych działów i są podane w tabelce obok. Napisz odpowiednią formułę.</a:t>
          </a:r>
          <a:endParaRPr lang="pl-PL" sz="12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476249</xdr:colOff>
      <xdr:row>0</xdr:row>
      <xdr:rowOff>104775</xdr:rowOff>
    </xdr:from>
    <xdr:to>
      <xdr:col>10</xdr:col>
      <xdr:colOff>76200</xdr:colOff>
      <xdr:row>5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9C5163-BA68-4D55-A5DF-531AA92ED8C0}"/>
            </a:ext>
          </a:extLst>
        </xdr:cNvPr>
        <xdr:cNvSpPr txBox="1">
          <a:spLocks noChangeArrowheads="1"/>
        </xdr:cNvSpPr>
      </xdr:nvSpPr>
      <xdr:spPr bwMode="auto">
        <a:xfrm>
          <a:off x="2752724" y="104775"/>
          <a:ext cx="4429126" cy="1000125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W kolumnie </a:t>
          </a:r>
          <a:r>
            <a:rPr lang="pl-PL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Średnia wypłata </a:t>
          </a:r>
          <a:r>
            <a:rPr lang="pl-PL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napisz formułę która będzie wyliczała średnią wpłat z podanych w tabeli poniżej miesiący. Formułę napisz tak aby w przypadku braku jakichkolwiek wpłat nie pojawiał się błąd tylko tekst "uzupełnij wpłaty"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742951</xdr:colOff>
      <xdr:row>1</xdr:row>
      <xdr:rowOff>123825</xdr:rowOff>
    </xdr:from>
    <xdr:to>
      <xdr:col>11</xdr:col>
      <xdr:colOff>428625</xdr:colOff>
      <xdr:row>4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B6A3667-B180-4A9E-8BE9-D977891685FD}"/>
            </a:ext>
          </a:extLst>
        </xdr:cNvPr>
        <xdr:cNvSpPr txBox="1"/>
      </xdr:nvSpPr>
      <xdr:spPr>
        <a:xfrm>
          <a:off x="6229351" y="314325"/>
          <a:ext cx="3562349" cy="56197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kolumnie</a:t>
          </a:r>
          <a:r>
            <a:rPr lang="pl-PL" sz="1100" baseline="0"/>
            <a:t> </a:t>
          </a:r>
          <a:r>
            <a:rPr lang="pl-PL" sz="1100" b="1" baseline="0"/>
            <a:t>Powierzchnia (m2)</a:t>
          </a:r>
          <a:r>
            <a:rPr lang="pl-PL" sz="1100" b="0" baseline="0"/>
            <a:t> ustaw dowolny kolor tła na wszystkich wartościach większych lub równych 50</a:t>
          </a:r>
          <a:endParaRPr lang="pl-PL" sz="1100" baseline="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1</xdr:row>
      <xdr:rowOff>123825</xdr:rowOff>
    </xdr:from>
    <xdr:to>
      <xdr:col>10</xdr:col>
      <xdr:colOff>238125</xdr:colOff>
      <xdr:row>2</xdr:row>
      <xdr:rowOff>171450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CD49B929-9571-4662-8E1C-E0A48B991E30}"/>
            </a:ext>
          </a:extLst>
        </xdr:cNvPr>
        <xdr:cNvSpPr/>
      </xdr:nvSpPr>
      <xdr:spPr>
        <a:xfrm>
          <a:off x="4648200" y="314325"/>
          <a:ext cx="3962400" cy="73342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Policz  pracownikom Wysokość premii. Jest ona wyliczana wg wzoru Pensja * stawka. Stawki są zależne od stanowisk i są wylistowane w tabelce poniżej.</a:t>
          </a:r>
          <a:endParaRPr lang="pl-PL">
            <a:solidFill>
              <a:sysClr val="windowText" lastClr="000000"/>
            </a:solidFill>
            <a:effectLst/>
          </a:endParaRPr>
        </a:p>
        <a:p>
          <a:pPr algn="l"/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342901</xdr:colOff>
      <xdr:row>6</xdr:row>
      <xdr:rowOff>142875</xdr:rowOff>
    </xdr:from>
    <xdr:to>
      <xdr:col>18</xdr:col>
      <xdr:colOff>504825</xdr:colOff>
      <xdr:row>9</xdr:row>
      <xdr:rowOff>142875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755258B-C170-4223-ABBD-5AC3B2EFD1B9}"/>
            </a:ext>
          </a:extLst>
        </xdr:cNvPr>
        <xdr:cNvSpPr txBox="1"/>
      </xdr:nvSpPr>
      <xdr:spPr>
        <a:xfrm>
          <a:off x="8353426" y="1285875"/>
          <a:ext cx="5038724" cy="57150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Wypełnij</a:t>
          </a:r>
          <a:r>
            <a:rPr lang="pl-PL" sz="1100" b="0" baseline="0"/>
            <a:t> puste komórki w kolumnie  </a:t>
          </a:r>
          <a:r>
            <a:rPr lang="pl-PL" sz="1100" b="1" baseline="0"/>
            <a:t>Data sprzedaży</a:t>
          </a:r>
          <a:r>
            <a:rPr lang="pl-PL" sz="1100" b="0" baseline="0"/>
            <a:t> odpowiednimi datami. W pustych komórkach powinny pojawić się daty z komórek powyżej.</a:t>
          </a:r>
          <a:endParaRPr lang="pl-PL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B75F-D951-4E53-A1C1-E149764A9455}">
  <dimension ref="A1:BU10000"/>
  <sheetViews>
    <sheetView tabSelected="1" workbookViewId="0"/>
  </sheetViews>
  <sheetFormatPr defaultRowHeight="15" x14ac:dyDescent="0.25"/>
  <cols>
    <col min="1" max="2" width="31.140625" style="1" customWidth="1"/>
    <col min="3" max="3" width="31.140625" customWidth="1"/>
    <col min="4" max="4" width="30.28515625" customWidth="1"/>
    <col min="5" max="5" width="7.140625" customWidth="1"/>
    <col min="6" max="11" width="31.140625" customWidth="1"/>
  </cols>
  <sheetData>
    <row r="1" spans="1:73" x14ac:dyDescent="0.25">
      <c r="F1" s="2"/>
      <c r="AA1" s="3" t="s">
        <v>0</v>
      </c>
      <c r="BU1" t="s">
        <v>0</v>
      </c>
    </row>
    <row r="3" spans="1:73" x14ac:dyDescent="0.25">
      <c r="D3" s="4" t="s">
        <v>1</v>
      </c>
      <c r="E3" s="4" t="s">
        <v>2</v>
      </c>
    </row>
    <row r="4" spans="1:73" x14ac:dyDescent="0.25">
      <c r="D4" t="s">
        <v>3</v>
      </c>
      <c r="E4">
        <v>1</v>
      </c>
    </row>
    <row r="5" spans="1:73" x14ac:dyDescent="0.25">
      <c r="D5" t="s">
        <v>4</v>
      </c>
      <c r="E5">
        <v>2</v>
      </c>
    </row>
    <row r="6" spans="1:73" x14ac:dyDescent="0.25">
      <c r="D6" t="s">
        <v>5</v>
      </c>
      <c r="E6">
        <v>3</v>
      </c>
    </row>
    <row r="7" spans="1:73" x14ac:dyDescent="0.25">
      <c r="D7" t="s">
        <v>6</v>
      </c>
      <c r="E7">
        <v>4</v>
      </c>
    </row>
    <row r="8" spans="1:73" x14ac:dyDescent="0.25">
      <c r="A8" s="4" t="s">
        <v>7</v>
      </c>
      <c r="B8" s="4" t="s">
        <v>1</v>
      </c>
      <c r="D8" t="s">
        <v>8</v>
      </c>
      <c r="E8">
        <v>5</v>
      </c>
    </row>
    <row r="9" spans="1:73" x14ac:dyDescent="0.25">
      <c r="B9" s="5"/>
      <c r="D9" t="s">
        <v>9</v>
      </c>
      <c r="E9">
        <v>6</v>
      </c>
    </row>
    <row r="10" spans="1:73" x14ac:dyDescent="0.25">
      <c r="A10" s="1" t="s">
        <v>10</v>
      </c>
      <c r="B10" s="6" t="s">
        <v>11</v>
      </c>
      <c r="D10" t="s">
        <v>12</v>
      </c>
      <c r="E10">
        <v>7</v>
      </c>
    </row>
    <row r="11" spans="1:73" x14ac:dyDescent="0.25">
      <c r="A11" s="1" t="s">
        <v>10</v>
      </c>
      <c r="B11" s="6" t="s">
        <v>13</v>
      </c>
      <c r="D11" t="s">
        <v>14</v>
      </c>
      <c r="E11">
        <v>8</v>
      </c>
    </row>
    <row r="12" spans="1:73" x14ac:dyDescent="0.25">
      <c r="A12" s="1" t="s">
        <v>15</v>
      </c>
      <c r="B12" s="6" t="s">
        <v>16</v>
      </c>
      <c r="D12" t="s">
        <v>17</v>
      </c>
      <c r="E12">
        <v>9</v>
      </c>
    </row>
    <row r="13" spans="1:73" x14ac:dyDescent="0.25">
      <c r="A13" s="1" t="s">
        <v>18</v>
      </c>
      <c r="B13" s="6" t="s">
        <v>19</v>
      </c>
      <c r="D13" t="s">
        <v>20</v>
      </c>
      <c r="E13">
        <v>10</v>
      </c>
    </row>
    <row r="14" spans="1:73" x14ac:dyDescent="0.25">
      <c r="A14" s="1" t="s">
        <v>18</v>
      </c>
      <c r="B14" s="6" t="s">
        <v>21</v>
      </c>
      <c r="D14" t="s">
        <v>22</v>
      </c>
      <c r="E14">
        <v>11</v>
      </c>
    </row>
    <row r="15" spans="1:73" x14ac:dyDescent="0.25">
      <c r="A15" s="1" t="s">
        <v>10</v>
      </c>
      <c r="B15" s="6" t="s">
        <v>23</v>
      </c>
      <c r="D15" t="s">
        <v>24</v>
      </c>
      <c r="E15">
        <v>12</v>
      </c>
    </row>
    <row r="16" spans="1:73" x14ac:dyDescent="0.25">
      <c r="A16" s="1" t="s">
        <v>18</v>
      </c>
      <c r="B16" s="6" t="s">
        <v>25</v>
      </c>
      <c r="D16" t="s">
        <v>26</v>
      </c>
      <c r="E16">
        <v>13</v>
      </c>
    </row>
    <row r="17" spans="1:5" x14ac:dyDescent="0.25">
      <c r="A17" s="1" t="s">
        <v>18</v>
      </c>
      <c r="B17" s="6" t="s">
        <v>27</v>
      </c>
      <c r="D17" t="s">
        <v>28</v>
      </c>
      <c r="E17">
        <v>14</v>
      </c>
    </row>
    <row r="18" spans="1:5" x14ac:dyDescent="0.25">
      <c r="A18" s="1" t="s">
        <v>10</v>
      </c>
      <c r="B18" s="6" t="s">
        <v>29</v>
      </c>
      <c r="D18" t="s">
        <v>30</v>
      </c>
      <c r="E18">
        <v>15</v>
      </c>
    </row>
    <row r="19" spans="1:5" x14ac:dyDescent="0.25">
      <c r="A19" s="1" t="s">
        <v>18</v>
      </c>
      <c r="B19" s="6" t="s">
        <v>31</v>
      </c>
      <c r="D19" t="s">
        <v>32</v>
      </c>
      <c r="E19">
        <v>16</v>
      </c>
    </row>
    <row r="20" spans="1:5" x14ac:dyDescent="0.25">
      <c r="B20" s="5"/>
      <c r="D20" t="s">
        <v>33</v>
      </c>
      <c r="E20">
        <v>17</v>
      </c>
    </row>
    <row r="21" spans="1:5" x14ac:dyDescent="0.25">
      <c r="B21" s="5"/>
      <c r="D21" t="s">
        <v>34</v>
      </c>
      <c r="E21">
        <v>18</v>
      </c>
    </row>
    <row r="22" spans="1:5" x14ac:dyDescent="0.25">
      <c r="D22" t="s">
        <v>35</v>
      </c>
      <c r="E22">
        <v>19</v>
      </c>
    </row>
    <row r="23" spans="1:5" x14ac:dyDescent="0.25">
      <c r="D23" t="s">
        <v>36</v>
      </c>
      <c r="E23">
        <v>20</v>
      </c>
    </row>
    <row r="24" spans="1:5" x14ac:dyDescent="0.25">
      <c r="D24" t="s">
        <v>37</v>
      </c>
      <c r="E24">
        <v>21</v>
      </c>
    </row>
    <row r="25" spans="1:5" x14ac:dyDescent="0.25">
      <c r="D25" t="s">
        <v>38</v>
      </c>
      <c r="E25">
        <v>22</v>
      </c>
    </row>
    <row r="26" spans="1:5" x14ac:dyDescent="0.25">
      <c r="D26" t="s">
        <v>39</v>
      </c>
      <c r="E26">
        <v>23</v>
      </c>
    </row>
    <row r="27" spans="1:5" x14ac:dyDescent="0.25">
      <c r="D27" t="s">
        <v>40</v>
      </c>
      <c r="E27">
        <v>24</v>
      </c>
    </row>
    <row r="28" spans="1:5" x14ac:dyDescent="0.25">
      <c r="D28" t="s">
        <v>41</v>
      </c>
      <c r="E28">
        <v>25</v>
      </c>
    </row>
    <row r="29" spans="1:5" x14ac:dyDescent="0.25">
      <c r="D29" t="s">
        <v>42</v>
      </c>
      <c r="E29">
        <v>26</v>
      </c>
    </row>
    <row r="30" spans="1:5" x14ac:dyDescent="0.25">
      <c r="D30" t="s">
        <v>43</v>
      </c>
      <c r="E30">
        <v>27</v>
      </c>
    </row>
    <row r="10000" spans="1:1" x14ac:dyDescent="0.25">
      <c r="A10000" s="1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269D4-C4FD-4C81-A8AB-AB336F4D51DD}">
  <dimension ref="A1:BU9999"/>
  <sheetViews>
    <sheetView workbookViewId="0"/>
  </sheetViews>
  <sheetFormatPr defaultRowHeight="13.5" customHeight="1" x14ac:dyDescent="0.25"/>
  <cols>
    <col min="1" max="1" width="9.140625" style="7"/>
    <col min="2" max="2" width="10.42578125" style="7" bestFit="1" customWidth="1"/>
    <col min="3" max="3" width="13.5703125" style="7" bestFit="1" customWidth="1"/>
    <col min="4" max="4" width="29" style="7" bestFit="1" customWidth="1"/>
    <col min="5" max="5" width="22.28515625" style="7" bestFit="1" customWidth="1"/>
    <col min="6" max="6" width="18.140625" style="7" bestFit="1" customWidth="1"/>
    <col min="7" max="7" width="17.28515625" style="7" bestFit="1" customWidth="1"/>
    <col min="8" max="8" width="15.42578125" style="7" bestFit="1" customWidth="1"/>
    <col min="9" max="16384" width="9.140625" style="7"/>
  </cols>
  <sheetData>
    <row r="1" spans="2:73" ht="13.5" customHeight="1" x14ac:dyDescent="0.25">
      <c r="F1" s="2"/>
      <c r="J1" s="8"/>
      <c r="BU1" s="7" t="s">
        <v>0</v>
      </c>
    </row>
    <row r="2" spans="2:73" ht="13.5" customHeight="1" x14ac:dyDescent="0.25">
      <c r="F2"/>
    </row>
    <row r="7" spans="2:73" ht="13.5" customHeight="1" x14ac:dyDescent="0.25"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</row>
    <row r="8" spans="2:73" ht="13.5" customHeight="1" x14ac:dyDescent="0.25">
      <c r="B8" s="10">
        <v>40909</v>
      </c>
      <c r="C8" s="7">
        <v>4000</v>
      </c>
      <c r="D8" s="7" t="s">
        <v>51</v>
      </c>
      <c r="E8" s="7" t="s">
        <v>52</v>
      </c>
      <c r="F8" s="7">
        <v>30</v>
      </c>
      <c r="G8" s="7">
        <v>2070000</v>
      </c>
      <c r="H8" s="7">
        <v>1531800</v>
      </c>
    </row>
    <row r="9" spans="2:73" ht="13.5" customHeight="1" x14ac:dyDescent="0.25">
      <c r="B9" s="10">
        <v>40909</v>
      </c>
      <c r="C9" s="7">
        <v>4001</v>
      </c>
      <c r="D9" s="7" t="s">
        <v>53</v>
      </c>
      <c r="E9" s="7" t="s">
        <v>54</v>
      </c>
      <c r="F9" s="7">
        <v>33</v>
      </c>
      <c r="G9" s="7">
        <v>3069000</v>
      </c>
      <c r="H9" s="7">
        <v>2455200</v>
      </c>
    </row>
    <row r="10" spans="2:73" ht="13.5" customHeight="1" x14ac:dyDescent="0.25">
      <c r="B10" s="10">
        <v>40909</v>
      </c>
      <c r="C10" s="7">
        <v>4002</v>
      </c>
      <c r="D10" s="7" t="s">
        <v>55</v>
      </c>
      <c r="E10" s="7" t="s">
        <v>56</v>
      </c>
      <c r="F10" s="7">
        <v>39</v>
      </c>
      <c r="G10" s="7">
        <v>2808000</v>
      </c>
      <c r="H10" s="7">
        <v>2134080</v>
      </c>
    </row>
    <row r="11" spans="2:73" ht="13.5" customHeight="1" x14ac:dyDescent="0.25">
      <c r="B11" s="10">
        <v>40909</v>
      </c>
      <c r="C11" s="7">
        <v>4003</v>
      </c>
      <c r="D11" s="7" t="s">
        <v>57</v>
      </c>
      <c r="E11" s="7" t="s">
        <v>58</v>
      </c>
      <c r="F11" s="7">
        <v>57</v>
      </c>
      <c r="G11" s="7">
        <v>1881000</v>
      </c>
      <c r="H11" s="7">
        <v>1354320</v>
      </c>
    </row>
    <row r="12" spans="2:73" ht="13.5" customHeight="1" x14ac:dyDescent="0.25">
      <c r="B12" s="10">
        <v>40909</v>
      </c>
      <c r="C12" s="7">
        <v>4004</v>
      </c>
      <c r="D12" s="7" t="s">
        <v>59</v>
      </c>
      <c r="E12" s="7" t="s">
        <v>52</v>
      </c>
      <c r="F12" s="7">
        <v>51</v>
      </c>
      <c r="G12" s="7">
        <v>4743000</v>
      </c>
      <c r="H12" s="7">
        <v>3414960</v>
      </c>
    </row>
    <row r="13" spans="2:73" ht="13.5" customHeight="1" x14ac:dyDescent="0.25">
      <c r="B13" s="10">
        <v>40909</v>
      </c>
      <c r="C13" s="7">
        <v>4005</v>
      </c>
      <c r="D13" s="7" t="s">
        <v>60</v>
      </c>
      <c r="E13" s="7" t="s">
        <v>61</v>
      </c>
      <c r="F13" s="7">
        <v>40</v>
      </c>
      <c r="G13" s="7">
        <v>3840000</v>
      </c>
      <c r="H13" s="7">
        <v>2956800</v>
      </c>
    </row>
    <row r="14" spans="2:73" ht="13.5" customHeight="1" x14ac:dyDescent="0.25">
      <c r="B14" s="10">
        <v>40909</v>
      </c>
      <c r="C14" s="7">
        <v>4006</v>
      </c>
      <c r="D14" s="7" t="s">
        <v>62</v>
      </c>
      <c r="E14" s="7" t="s">
        <v>52</v>
      </c>
      <c r="F14" s="7">
        <v>41</v>
      </c>
      <c r="G14" s="7">
        <v>1476000</v>
      </c>
      <c r="H14" s="7">
        <v>1047960</v>
      </c>
    </row>
    <row r="15" spans="2:73" ht="13.5" customHeight="1" x14ac:dyDescent="0.25">
      <c r="B15" s="10">
        <v>40909</v>
      </c>
      <c r="C15" s="7">
        <v>4007</v>
      </c>
      <c r="D15" s="7" t="s">
        <v>63</v>
      </c>
      <c r="E15" s="7" t="s">
        <v>52</v>
      </c>
      <c r="F15" s="7">
        <v>61</v>
      </c>
      <c r="G15" s="7">
        <v>3477000</v>
      </c>
      <c r="H15" s="7">
        <v>2503440</v>
      </c>
    </row>
    <row r="16" spans="2:73" ht="13.5" customHeight="1" x14ac:dyDescent="0.25">
      <c r="B16" s="10">
        <v>40909</v>
      </c>
      <c r="C16" s="7">
        <v>4008</v>
      </c>
      <c r="D16" s="7" t="s">
        <v>64</v>
      </c>
      <c r="E16" s="7" t="s">
        <v>52</v>
      </c>
      <c r="F16" s="7">
        <v>55</v>
      </c>
      <c r="G16" s="7">
        <v>2970000</v>
      </c>
      <c r="H16" s="7">
        <v>2138400</v>
      </c>
    </row>
    <row r="17" spans="2:8" ht="13.5" customHeight="1" x14ac:dyDescent="0.25">
      <c r="B17" s="10">
        <v>40909</v>
      </c>
      <c r="C17" s="7">
        <v>4009</v>
      </c>
      <c r="D17" s="7" t="s">
        <v>65</v>
      </c>
      <c r="E17" s="7" t="s">
        <v>66</v>
      </c>
      <c r="F17" s="7">
        <v>51</v>
      </c>
      <c r="G17" s="7">
        <v>1989000</v>
      </c>
      <c r="H17" s="7">
        <v>1392300</v>
      </c>
    </row>
    <row r="18" spans="2:8" ht="13.5" customHeight="1" x14ac:dyDescent="0.25">
      <c r="B18" s="10">
        <v>40909</v>
      </c>
      <c r="C18" s="7">
        <v>4010</v>
      </c>
      <c r="D18" s="7" t="s">
        <v>67</v>
      </c>
      <c r="E18" s="7" t="s">
        <v>58</v>
      </c>
      <c r="F18" s="7">
        <v>33</v>
      </c>
      <c r="G18" s="7">
        <v>1188000</v>
      </c>
      <c r="H18" s="7">
        <v>855360</v>
      </c>
    </row>
    <row r="19" spans="2:8" ht="13.5" customHeight="1" x14ac:dyDescent="0.25">
      <c r="B19" s="10">
        <v>40909</v>
      </c>
      <c r="C19" s="7">
        <v>4011</v>
      </c>
      <c r="D19" s="7" t="s">
        <v>68</v>
      </c>
      <c r="E19" s="7" t="s">
        <v>58</v>
      </c>
      <c r="F19" s="7">
        <v>56</v>
      </c>
      <c r="G19" s="7">
        <v>5544000</v>
      </c>
      <c r="H19" s="7">
        <v>4047120</v>
      </c>
    </row>
    <row r="20" spans="2:8" ht="13.5" customHeight="1" x14ac:dyDescent="0.25">
      <c r="B20" s="10">
        <v>40909</v>
      </c>
      <c r="C20" s="7">
        <v>4012</v>
      </c>
      <c r="D20" s="7" t="s">
        <v>69</v>
      </c>
      <c r="E20" s="7" t="s">
        <v>70</v>
      </c>
      <c r="F20" s="7">
        <v>36</v>
      </c>
      <c r="G20" s="7">
        <v>1620000</v>
      </c>
      <c r="H20" s="7">
        <v>1215000</v>
      </c>
    </row>
    <row r="21" spans="2:8" ht="13.5" customHeight="1" x14ac:dyDescent="0.25">
      <c r="B21" s="10">
        <v>40909</v>
      </c>
      <c r="C21" s="7">
        <v>4013</v>
      </c>
      <c r="D21" s="7" t="s">
        <v>71</v>
      </c>
      <c r="E21" s="7" t="s">
        <v>72</v>
      </c>
      <c r="F21" s="7">
        <v>35</v>
      </c>
      <c r="G21" s="7">
        <v>2625000</v>
      </c>
      <c r="H21" s="7">
        <v>2047500</v>
      </c>
    </row>
    <row r="22" spans="2:8" ht="13.5" customHeight="1" x14ac:dyDescent="0.25">
      <c r="B22" s="10">
        <v>40909</v>
      </c>
      <c r="C22" s="7">
        <v>4014</v>
      </c>
      <c r="D22" s="7" t="s">
        <v>73</v>
      </c>
      <c r="E22" s="7" t="s">
        <v>74</v>
      </c>
      <c r="F22" s="7">
        <v>52</v>
      </c>
      <c r="G22" s="7">
        <v>3588000</v>
      </c>
      <c r="H22" s="7">
        <v>2834520</v>
      </c>
    </row>
    <row r="23" spans="2:8" ht="13.5" customHeight="1" x14ac:dyDescent="0.25">
      <c r="B23" s="10">
        <v>40909</v>
      </c>
      <c r="C23" s="7">
        <v>4015</v>
      </c>
      <c r="D23" s="7" t="s">
        <v>75</v>
      </c>
      <c r="E23" s="7" t="s">
        <v>52</v>
      </c>
      <c r="F23" s="7">
        <v>34</v>
      </c>
      <c r="G23" s="7">
        <v>3264000</v>
      </c>
      <c r="H23" s="7">
        <v>2350080</v>
      </c>
    </row>
    <row r="24" spans="2:8" ht="13.5" customHeight="1" x14ac:dyDescent="0.25">
      <c r="B24" s="10">
        <v>40909</v>
      </c>
      <c r="C24" s="7">
        <v>4016</v>
      </c>
      <c r="D24" s="7" t="s">
        <v>76</v>
      </c>
      <c r="E24" s="7" t="s">
        <v>61</v>
      </c>
      <c r="F24" s="7">
        <v>40</v>
      </c>
      <c r="G24" s="7">
        <v>3240000</v>
      </c>
      <c r="H24" s="7">
        <v>2332800</v>
      </c>
    </row>
    <row r="25" spans="2:8" ht="13.5" customHeight="1" x14ac:dyDescent="0.25">
      <c r="B25" s="10">
        <v>40909</v>
      </c>
      <c r="C25" s="7">
        <v>4017</v>
      </c>
      <c r="D25" s="7" t="s">
        <v>77</v>
      </c>
      <c r="E25" s="7" t="s">
        <v>78</v>
      </c>
      <c r="F25" s="7">
        <v>30</v>
      </c>
      <c r="G25" s="7">
        <v>2019300</v>
      </c>
      <c r="H25" s="7">
        <v>1433700</v>
      </c>
    </row>
    <row r="26" spans="2:8" ht="13.5" customHeight="1" x14ac:dyDescent="0.25">
      <c r="B26" s="10">
        <v>40909</v>
      </c>
      <c r="C26" s="7">
        <v>4018</v>
      </c>
      <c r="D26" s="7" t="s">
        <v>79</v>
      </c>
      <c r="E26" s="7" t="s">
        <v>80</v>
      </c>
      <c r="F26" s="7">
        <v>45</v>
      </c>
      <c r="G26" s="7">
        <v>1435200</v>
      </c>
      <c r="H26" s="7">
        <v>1033300</v>
      </c>
    </row>
    <row r="27" spans="2:8" ht="13.5" customHeight="1" x14ac:dyDescent="0.25">
      <c r="B27" s="10">
        <v>40909</v>
      </c>
      <c r="C27" s="7">
        <v>4019</v>
      </c>
      <c r="D27" s="7" t="s">
        <v>79</v>
      </c>
      <c r="E27" s="7" t="s">
        <v>81</v>
      </c>
      <c r="F27" s="7">
        <v>56</v>
      </c>
      <c r="G27" s="7">
        <v>4424800</v>
      </c>
      <c r="H27" s="7">
        <v>3274400</v>
      </c>
    </row>
    <row r="28" spans="2:8" ht="13.5" customHeight="1" x14ac:dyDescent="0.25">
      <c r="B28" s="10">
        <v>40909</v>
      </c>
      <c r="C28" s="7">
        <v>4020</v>
      </c>
      <c r="D28" s="7" t="s">
        <v>82</v>
      </c>
      <c r="E28" s="7" t="s">
        <v>52</v>
      </c>
      <c r="F28" s="7">
        <v>33</v>
      </c>
      <c r="G28" s="7">
        <v>2688800</v>
      </c>
      <c r="H28" s="7">
        <v>2204800</v>
      </c>
    </row>
    <row r="29" spans="2:8" ht="13.5" customHeight="1" x14ac:dyDescent="0.25">
      <c r="B29" s="10">
        <v>40909</v>
      </c>
      <c r="C29" s="7">
        <v>4021</v>
      </c>
      <c r="D29" s="7" t="s">
        <v>79</v>
      </c>
      <c r="E29" s="7" t="s">
        <v>83</v>
      </c>
      <c r="F29" s="7">
        <v>39</v>
      </c>
      <c r="G29" s="7">
        <v>2434800</v>
      </c>
      <c r="H29" s="7">
        <v>1850400</v>
      </c>
    </row>
    <row r="30" spans="2:8" ht="13.5" customHeight="1" x14ac:dyDescent="0.25">
      <c r="B30" s="10">
        <v>40909</v>
      </c>
      <c r="C30" s="7">
        <v>4022</v>
      </c>
      <c r="D30" s="7" t="s">
        <v>84</v>
      </c>
      <c r="E30" s="7" t="s">
        <v>78</v>
      </c>
      <c r="F30" s="7">
        <v>57</v>
      </c>
      <c r="G30" s="7">
        <v>1749900</v>
      </c>
      <c r="H30" s="7">
        <v>1207400</v>
      </c>
    </row>
    <row r="31" spans="2:8" ht="13.5" customHeight="1" x14ac:dyDescent="0.25">
      <c r="B31" s="10">
        <v>40909</v>
      </c>
      <c r="C31" s="7">
        <v>4023</v>
      </c>
      <c r="D31" s="7" t="s">
        <v>85</v>
      </c>
      <c r="E31" s="7" t="s">
        <v>86</v>
      </c>
      <c r="F31" s="7">
        <v>51</v>
      </c>
      <c r="G31" s="7">
        <v>4626700</v>
      </c>
      <c r="H31" s="7">
        <v>3285000</v>
      </c>
    </row>
    <row r="32" spans="2:8" ht="13.5" customHeight="1" x14ac:dyDescent="0.25">
      <c r="B32" s="10">
        <v>40909</v>
      </c>
      <c r="C32" s="7">
        <v>4024</v>
      </c>
      <c r="D32" s="7" t="s">
        <v>87</v>
      </c>
      <c r="E32" s="7" t="s">
        <v>88</v>
      </c>
      <c r="F32" s="7">
        <v>40</v>
      </c>
      <c r="G32" s="7">
        <v>3711200</v>
      </c>
      <c r="H32" s="7">
        <v>2931800</v>
      </c>
    </row>
    <row r="33" spans="2:8" ht="13.5" customHeight="1" x14ac:dyDescent="0.25">
      <c r="B33" s="10">
        <v>40909</v>
      </c>
      <c r="C33" s="7">
        <v>4025</v>
      </c>
      <c r="D33" s="7" t="s">
        <v>89</v>
      </c>
      <c r="E33" s="7" t="s">
        <v>90</v>
      </c>
      <c r="F33" s="7">
        <v>41</v>
      </c>
      <c r="G33" s="7">
        <v>1306500</v>
      </c>
      <c r="H33" s="7">
        <v>953700</v>
      </c>
    </row>
    <row r="34" spans="2:8" ht="13.5" customHeight="1" x14ac:dyDescent="0.25">
      <c r="B34" s="10">
        <v>40909</v>
      </c>
      <c r="C34" s="7">
        <v>4026</v>
      </c>
      <c r="D34" s="7" t="s">
        <v>91</v>
      </c>
      <c r="E34" s="7" t="s">
        <v>61</v>
      </c>
      <c r="F34" s="7">
        <v>42</v>
      </c>
      <c r="G34" s="7">
        <v>3225300</v>
      </c>
      <c r="H34" s="7">
        <v>2548000</v>
      </c>
    </row>
    <row r="35" spans="2:8" ht="13.5" customHeight="1" x14ac:dyDescent="0.25">
      <c r="B35" s="10">
        <v>40909</v>
      </c>
      <c r="C35" s="7">
        <v>4027</v>
      </c>
      <c r="D35" s="7" t="s">
        <v>92</v>
      </c>
      <c r="E35" s="7" t="s">
        <v>52</v>
      </c>
      <c r="F35" s="7">
        <v>61</v>
      </c>
      <c r="G35" s="7">
        <v>3360400</v>
      </c>
      <c r="H35" s="7">
        <v>2486700</v>
      </c>
    </row>
    <row r="36" spans="2:8" ht="13.5" customHeight="1" x14ac:dyDescent="0.25">
      <c r="B36" s="10">
        <v>40909</v>
      </c>
      <c r="C36" s="7">
        <v>4028</v>
      </c>
      <c r="D36" s="7" t="s">
        <v>93</v>
      </c>
      <c r="E36" s="7" t="s">
        <v>66</v>
      </c>
      <c r="F36" s="7">
        <v>55</v>
      </c>
      <c r="G36" s="7">
        <v>2602100</v>
      </c>
      <c r="H36" s="7">
        <v>1795400</v>
      </c>
    </row>
    <row r="37" spans="2:8" ht="13.5" customHeight="1" x14ac:dyDescent="0.25">
      <c r="B37" s="10">
        <v>40909</v>
      </c>
      <c r="C37" s="7">
        <v>4029</v>
      </c>
      <c r="D37" s="7" t="s">
        <v>79</v>
      </c>
      <c r="E37" s="7" t="s">
        <v>78</v>
      </c>
      <c r="F37" s="7">
        <v>51</v>
      </c>
      <c r="G37" s="7">
        <v>1850400</v>
      </c>
      <c r="H37" s="7">
        <v>1276800</v>
      </c>
    </row>
    <row r="38" spans="2:8" ht="13.5" customHeight="1" x14ac:dyDescent="0.25">
      <c r="B38" s="10">
        <v>40909</v>
      </c>
      <c r="C38" s="7">
        <v>4030</v>
      </c>
      <c r="D38" s="7" t="s">
        <v>94</v>
      </c>
      <c r="E38" s="7" t="s">
        <v>72</v>
      </c>
      <c r="F38" s="7">
        <v>33</v>
      </c>
      <c r="G38" s="7">
        <v>1158900</v>
      </c>
      <c r="H38" s="7">
        <v>869200</v>
      </c>
    </row>
    <row r="39" spans="2:8" ht="13.5" customHeight="1" x14ac:dyDescent="0.25">
      <c r="B39" s="10">
        <v>40909</v>
      </c>
      <c r="C39" s="7">
        <v>4031</v>
      </c>
      <c r="D39" s="7" t="s">
        <v>95</v>
      </c>
      <c r="E39" s="7" t="s">
        <v>96</v>
      </c>
      <c r="F39" s="7">
        <v>56</v>
      </c>
      <c r="G39" s="7">
        <v>5458200</v>
      </c>
      <c r="H39" s="7">
        <v>4148200</v>
      </c>
    </row>
    <row r="40" spans="2:8" ht="13.5" customHeight="1" x14ac:dyDescent="0.25">
      <c r="B40" s="10">
        <v>40909</v>
      </c>
      <c r="C40" s="7">
        <v>4032</v>
      </c>
      <c r="D40" s="7" t="s">
        <v>97</v>
      </c>
      <c r="E40" s="7" t="s">
        <v>61</v>
      </c>
      <c r="F40" s="7">
        <v>36</v>
      </c>
      <c r="G40" s="7">
        <v>1390100</v>
      </c>
      <c r="H40" s="7">
        <v>1028700</v>
      </c>
    </row>
    <row r="41" spans="2:8" ht="13.5" customHeight="1" x14ac:dyDescent="0.25">
      <c r="B41" s="10">
        <v>40909</v>
      </c>
      <c r="C41" s="7">
        <v>4033</v>
      </c>
      <c r="D41" s="7" t="s">
        <v>98</v>
      </c>
      <c r="E41" s="7" t="s">
        <v>99</v>
      </c>
      <c r="F41" s="7">
        <v>35</v>
      </c>
      <c r="G41" s="7">
        <v>2465800</v>
      </c>
      <c r="H41" s="7">
        <v>1874000</v>
      </c>
    </row>
    <row r="42" spans="2:8" ht="13.5" customHeight="1" x14ac:dyDescent="0.25">
      <c r="B42" s="10">
        <v>40909</v>
      </c>
      <c r="C42" s="7">
        <v>4034</v>
      </c>
      <c r="D42" s="7" t="s">
        <v>100</v>
      </c>
      <c r="E42" s="7" t="s">
        <v>58</v>
      </c>
      <c r="F42" s="7">
        <v>52</v>
      </c>
      <c r="G42" s="7">
        <v>3305600</v>
      </c>
      <c r="H42" s="7">
        <v>2611400</v>
      </c>
    </row>
    <row r="43" spans="2:8" ht="13.5" customHeight="1" x14ac:dyDescent="0.25">
      <c r="B43" s="10">
        <v>40909</v>
      </c>
      <c r="C43" s="7">
        <v>4035</v>
      </c>
      <c r="D43" s="7" t="s">
        <v>101</v>
      </c>
      <c r="E43" s="7" t="s">
        <v>74</v>
      </c>
      <c r="F43" s="7">
        <v>34</v>
      </c>
      <c r="G43" s="7">
        <v>2889200</v>
      </c>
      <c r="H43" s="7">
        <v>2166900</v>
      </c>
    </row>
    <row r="44" spans="2:8" ht="13.5" customHeight="1" x14ac:dyDescent="0.25">
      <c r="B44" s="10">
        <v>40909</v>
      </c>
      <c r="C44" s="7">
        <v>4036</v>
      </c>
      <c r="D44" s="7" t="s">
        <v>102</v>
      </c>
      <c r="E44" s="7" t="s">
        <v>52</v>
      </c>
      <c r="F44" s="7">
        <v>40</v>
      </c>
      <c r="G44" s="7">
        <v>3160600</v>
      </c>
      <c r="H44" s="7">
        <v>2180800</v>
      </c>
    </row>
    <row r="45" spans="2:8" ht="13.5" customHeight="1" x14ac:dyDescent="0.25">
      <c r="B45" s="10">
        <v>40909</v>
      </c>
      <c r="C45" s="7">
        <v>4037</v>
      </c>
      <c r="D45" s="7" t="s">
        <v>103</v>
      </c>
      <c r="E45" s="7" t="s">
        <v>104</v>
      </c>
      <c r="F45" s="7">
        <v>30</v>
      </c>
      <c r="G45" s="7">
        <v>2090700</v>
      </c>
      <c r="H45" s="7">
        <v>1588900</v>
      </c>
    </row>
    <row r="46" spans="2:8" ht="13.5" customHeight="1" x14ac:dyDescent="0.25">
      <c r="B46" s="10">
        <v>40909</v>
      </c>
      <c r="C46" s="7">
        <v>4038</v>
      </c>
      <c r="D46" s="7" t="s">
        <v>105</v>
      </c>
      <c r="E46" s="7" t="s">
        <v>52</v>
      </c>
      <c r="F46" s="7">
        <v>45</v>
      </c>
      <c r="G46" s="7">
        <v>1440500</v>
      </c>
      <c r="H46" s="7">
        <v>979500</v>
      </c>
    </row>
    <row r="47" spans="2:8" ht="13.5" customHeight="1" x14ac:dyDescent="0.25">
      <c r="B47" s="10">
        <v>40909</v>
      </c>
      <c r="C47" s="7">
        <v>4039</v>
      </c>
      <c r="D47" s="7" t="s">
        <v>106</v>
      </c>
      <c r="E47" s="7" t="s">
        <v>107</v>
      </c>
      <c r="F47" s="7">
        <v>33</v>
      </c>
      <c r="G47" s="7">
        <v>3038300</v>
      </c>
      <c r="H47" s="7">
        <v>2491400</v>
      </c>
    </row>
    <row r="48" spans="2:8" ht="13.5" customHeight="1" x14ac:dyDescent="0.25">
      <c r="B48" s="10">
        <v>40909</v>
      </c>
      <c r="C48" s="7">
        <v>4040</v>
      </c>
      <c r="D48" s="7" t="s">
        <v>108</v>
      </c>
      <c r="E48" s="7" t="s">
        <v>109</v>
      </c>
      <c r="F48" s="7">
        <v>39</v>
      </c>
      <c r="G48" s="7">
        <v>2695700</v>
      </c>
      <c r="H48" s="7">
        <v>2129600</v>
      </c>
    </row>
    <row r="49" spans="2:8" ht="13.5" customHeight="1" x14ac:dyDescent="0.25">
      <c r="B49" s="10">
        <v>40909</v>
      </c>
      <c r="C49" s="7">
        <v>4041</v>
      </c>
      <c r="D49" s="7" t="s">
        <v>110</v>
      </c>
      <c r="E49" s="7" t="s">
        <v>52</v>
      </c>
      <c r="F49" s="7">
        <v>57</v>
      </c>
      <c r="G49" s="7">
        <v>1843400</v>
      </c>
      <c r="H49" s="7">
        <v>1327200</v>
      </c>
    </row>
    <row r="50" spans="2:8" ht="13.5" customHeight="1" x14ac:dyDescent="0.25">
      <c r="B50" s="10">
        <v>40909</v>
      </c>
      <c r="C50" s="7">
        <v>4042</v>
      </c>
      <c r="D50" s="7" t="s">
        <v>111</v>
      </c>
      <c r="E50" s="7" t="s">
        <v>58</v>
      </c>
      <c r="F50" s="7">
        <v>51</v>
      </c>
      <c r="G50" s="7">
        <v>4695600</v>
      </c>
      <c r="H50" s="7">
        <v>3474700</v>
      </c>
    </row>
    <row r="51" spans="2:8" ht="13.5" customHeight="1" x14ac:dyDescent="0.25">
      <c r="B51" s="10">
        <v>40909</v>
      </c>
      <c r="C51" s="7">
        <v>4043</v>
      </c>
      <c r="D51" s="7" t="s">
        <v>112</v>
      </c>
      <c r="E51" s="7" t="s">
        <v>113</v>
      </c>
      <c r="F51" s="7">
        <v>40</v>
      </c>
      <c r="G51" s="7">
        <v>4147200</v>
      </c>
      <c r="H51" s="7">
        <v>3193300</v>
      </c>
    </row>
    <row r="52" spans="2:8" ht="13.5" customHeight="1" x14ac:dyDescent="0.25">
      <c r="B52" s="10">
        <v>40909</v>
      </c>
      <c r="C52" s="7">
        <v>4044</v>
      </c>
      <c r="D52" s="7" t="s">
        <v>114</v>
      </c>
      <c r="E52" s="7" t="s">
        <v>115</v>
      </c>
      <c r="F52" s="7">
        <v>41</v>
      </c>
      <c r="G52" s="7">
        <v>1564600</v>
      </c>
      <c r="H52" s="7">
        <v>1095200</v>
      </c>
    </row>
    <row r="53" spans="2:8" ht="13.5" customHeight="1" x14ac:dyDescent="0.25">
      <c r="B53" s="10">
        <v>40909</v>
      </c>
      <c r="C53" s="7">
        <v>4045</v>
      </c>
      <c r="D53" s="7" t="s">
        <v>108</v>
      </c>
      <c r="E53" s="7" t="s">
        <v>116</v>
      </c>
      <c r="F53" s="7">
        <v>42</v>
      </c>
      <c r="G53" s="7">
        <v>3407000</v>
      </c>
      <c r="H53" s="7">
        <v>2589300</v>
      </c>
    </row>
    <row r="54" spans="2:8" ht="13.5" customHeight="1" x14ac:dyDescent="0.25">
      <c r="B54" s="10">
        <v>40909</v>
      </c>
      <c r="C54" s="7">
        <v>4046</v>
      </c>
      <c r="D54" s="7" t="s">
        <v>117</v>
      </c>
      <c r="E54" s="7" t="s">
        <v>88</v>
      </c>
      <c r="F54" s="7">
        <v>61</v>
      </c>
      <c r="G54" s="7">
        <v>3616100</v>
      </c>
      <c r="H54" s="7">
        <v>2712100</v>
      </c>
    </row>
    <row r="55" spans="2:8" ht="13.5" customHeight="1" x14ac:dyDescent="0.25">
      <c r="B55" s="10">
        <v>40909</v>
      </c>
      <c r="C55" s="7">
        <v>4047</v>
      </c>
      <c r="D55" s="7" t="s">
        <v>118</v>
      </c>
      <c r="E55" s="7" t="s">
        <v>119</v>
      </c>
      <c r="F55" s="7">
        <v>55</v>
      </c>
      <c r="G55" s="7">
        <v>3088800</v>
      </c>
      <c r="H55" s="7">
        <v>2162200</v>
      </c>
    </row>
    <row r="56" spans="2:8" ht="13.5" customHeight="1" x14ac:dyDescent="0.25">
      <c r="B56" s="10">
        <v>40909</v>
      </c>
      <c r="C56" s="7">
        <v>4048</v>
      </c>
      <c r="D56" s="7" t="s">
        <v>120</v>
      </c>
      <c r="E56" s="7" t="s">
        <v>121</v>
      </c>
      <c r="F56" s="7">
        <v>33</v>
      </c>
      <c r="G56" s="7">
        <v>1283000</v>
      </c>
      <c r="H56" s="7">
        <v>885300</v>
      </c>
    </row>
    <row r="57" spans="2:8" ht="13.5" customHeight="1" x14ac:dyDescent="0.25">
      <c r="B57" s="10">
        <v>40909</v>
      </c>
      <c r="C57" s="7">
        <v>4049</v>
      </c>
      <c r="D57" s="7" t="s">
        <v>122</v>
      </c>
      <c r="E57" s="7" t="s">
        <v>104</v>
      </c>
      <c r="F57" s="7">
        <v>56</v>
      </c>
      <c r="G57" s="7">
        <v>5322200</v>
      </c>
      <c r="H57" s="7">
        <v>3832000</v>
      </c>
    </row>
    <row r="58" spans="2:8" ht="13.5" customHeight="1" x14ac:dyDescent="0.25">
      <c r="B58" s="10">
        <v>40909</v>
      </c>
      <c r="C58" s="7">
        <v>4050</v>
      </c>
      <c r="D58" s="7" t="s">
        <v>123</v>
      </c>
      <c r="E58" s="7" t="s">
        <v>124</v>
      </c>
      <c r="F58" s="7">
        <v>36</v>
      </c>
      <c r="G58" s="7">
        <v>1539000</v>
      </c>
      <c r="H58" s="7">
        <v>1138900</v>
      </c>
    </row>
    <row r="59" spans="2:8" ht="13.5" customHeight="1" x14ac:dyDescent="0.25">
      <c r="B59" s="10">
        <v>40909</v>
      </c>
      <c r="C59" s="7">
        <v>4051</v>
      </c>
      <c r="D59" s="7" t="s">
        <v>125</v>
      </c>
      <c r="E59" s="7" t="s">
        <v>121</v>
      </c>
      <c r="F59" s="7">
        <v>35</v>
      </c>
      <c r="G59" s="7">
        <v>2625000</v>
      </c>
      <c r="H59" s="7">
        <v>2073800</v>
      </c>
    </row>
    <row r="60" spans="2:8" ht="13.5" customHeight="1" x14ac:dyDescent="0.25">
      <c r="B60" s="10">
        <v>40909</v>
      </c>
      <c r="C60" s="7">
        <v>4052</v>
      </c>
      <c r="D60" s="7" t="s">
        <v>126</v>
      </c>
      <c r="E60" s="7" t="s">
        <v>81</v>
      </c>
      <c r="F60" s="7">
        <v>34</v>
      </c>
      <c r="G60" s="7">
        <v>3427200</v>
      </c>
      <c r="H60" s="7">
        <v>2467600</v>
      </c>
    </row>
    <row r="61" spans="2:8" ht="13.5" customHeight="1" x14ac:dyDescent="0.25">
      <c r="B61" s="10">
        <v>40909</v>
      </c>
      <c r="C61" s="7">
        <v>4053</v>
      </c>
      <c r="D61" s="7" t="s">
        <v>127</v>
      </c>
      <c r="E61" s="7" t="s">
        <v>58</v>
      </c>
      <c r="F61" s="7">
        <v>40</v>
      </c>
      <c r="G61" s="7">
        <v>3466800</v>
      </c>
      <c r="H61" s="7">
        <v>2565400</v>
      </c>
    </row>
    <row r="62" spans="2:8" ht="13.5" customHeight="1" x14ac:dyDescent="0.25">
      <c r="B62" s="10">
        <v>40909</v>
      </c>
      <c r="C62" s="7">
        <v>4054</v>
      </c>
      <c r="D62" s="7" t="s">
        <v>128</v>
      </c>
      <c r="E62" s="7" t="s">
        <v>129</v>
      </c>
      <c r="F62" s="7">
        <v>30</v>
      </c>
      <c r="G62" s="7">
        <v>1943100</v>
      </c>
      <c r="H62" s="7">
        <v>1379600</v>
      </c>
    </row>
    <row r="63" spans="2:8" ht="13.5" customHeight="1" x14ac:dyDescent="0.25">
      <c r="B63" s="10">
        <v>40909</v>
      </c>
      <c r="C63" s="7">
        <v>4055</v>
      </c>
      <c r="D63" s="7" t="s">
        <v>130</v>
      </c>
      <c r="E63" s="7" t="s">
        <v>90</v>
      </c>
      <c r="F63" s="7">
        <v>45</v>
      </c>
      <c r="G63" s="7">
        <v>1494600</v>
      </c>
      <c r="H63" s="7">
        <v>1061200</v>
      </c>
    </row>
    <row r="64" spans="2:8" ht="13.5" customHeight="1" x14ac:dyDescent="0.25">
      <c r="B64" s="10">
        <v>40909</v>
      </c>
      <c r="C64" s="7">
        <v>4056</v>
      </c>
      <c r="D64" s="7" t="s">
        <v>130</v>
      </c>
      <c r="E64" s="7" t="s">
        <v>131</v>
      </c>
      <c r="F64" s="7">
        <v>33</v>
      </c>
      <c r="G64" s="7">
        <v>2851200</v>
      </c>
      <c r="H64" s="7">
        <v>2366500</v>
      </c>
    </row>
    <row r="65" spans="2:8" ht="13.5" customHeight="1" x14ac:dyDescent="0.25">
      <c r="B65" s="10">
        <v>40909</v>
      </c>
      <c r="C65" s="7">
        <v>4057</v>
      </c>
      <c r="D65" s="7" t="s">
        <v>132</v>
      </c>
      <c r="E65" s="7" t="s">
        <v>133</v>
      </c>
      <c r="F65" s="7">
        <v>39</v>
      </c>
      <c r="G65" s="7">
        <v>2744600</v>
      </c>
      <c r="H65" s="7">
        <v>2113300</v>
      </c>
    </row>
    <row r="66" spans="2:8" ht="13.5" customHeight="1" x14ac:dyDescent="0.25">
      <c r="B66" s="10">
        <v>40909</v>
      </c>
      <c r="C66" s="7">
        <v>4058</v>
      </c>
      <c r="D66" s="7" t="s">
        <v>134</v>
      </c>
      <c r="E66" s="7" t="s">
        <v>78</v>
      </c>
      <c r="F66" s="7">
        <v>57</v>
      </c>
      <c r="G66" s="7">
        <v>1820300</v>
      </c>
      <c r="H66" s="7">
        <v>1365200</v>
      </c>
    </row>
    <row r="67" spans="2:8" ht="13.5" customHeight="1" x14ac:dyDescent="0.25">
      <c r="B67" s="10">
        <v>40909</v>
      </c>
      <c r="C67" s="7">
        <v>4059</v>
      </c>
      <c r="D67" s="7" t="s">
        <v>135</v>
      </c>
      <c r="E67" s="7" t="s">
        <v>124</v>
      </c>
      <c r="F67" s="7">
        <v>40</v>
      </c>
      <c r="G67" s="7">
        <v>3827600</v>
      </c>
      <c r="H67" s="7">
        <v>3062100</v>
      </c>
    </row>
    <row r="68" spans="2:8" ht="13.5" customHeight="1" x14ac:dyDescent="0.25">
      <c r="B68" s="10">
        <v>40909</v>
      </c>
      <c r="C68" s="7">
        <v>4060</v>
      </c>
      <c r="D68" s="7" t="s">
        <v>136</v>
      </c>
      <c r="E68" s="7" t="s">
        <v>129</v>
      </c>
      <c r="F68" s="7">
        <v>41</v>
      </c>
      <c r="G68" s="7">
        <v>1528400</v>
      </c>
      <c r="H68" s="7">
        <v>1039300</v>
      </c>
    </row>
    <row r="69" spans="2:8" ht="13.5" customHeight="1" x14ac:dyDescent="0.25">
      <c r="B69" s="10">
        <v>40909</v>
      </c>
      <c r="C69" s="7">
        <v>4061</v>
      </c>
      <c r="D69" s="7" t="s">
        <v>137</v>
      </c>
      <c r="E69" s="7" t="s">
        <v>124</v>
      </c>
      <c r="F69" s="7">
        <v>42</v>
      </c>
      <c r="G69" s="7">
        <v>3328800</v>
      </c>
      <c r="H69" s="7">
        <v>2563200</v>
      </c>
    </row>
    <row r="70" spans="2:8" ht="13.5" customHeight="1" x14ac:dyDescent="0.25">
      <c r="B70" s="10">
        <v>40909</v>
      </c>
      <c r="C70" s="7">
        <v>4062</v>
      </c>
      <c r="D70" s="7" t="s">
        <v>138</v>
      </c>
      <c r="E70" s="7" t="s">
        <v>70</v>
      </c>
      <c r="F70" s="7">
        <v>61</v>
      </c>
      <c r="G70" s="7">
        <v>3667700</v>
      </c>
      <c r="H70" s="7">
        <v>2530700</v>
      </c>
    </row>
    <row r="71" spans="2:8" ht="13.5" customHeight="1" x14ac:dyDescent="0.25">
      <c r="B71" s="10">
        <v>40909</v>
      </c>
      <c r="C71" s="7">
        <v>4063</v>
      </c>
      <c r="D71" s="7" t="s">
        <v>139</v>
      </c>
      <c r="E71" s="7" t="s">
        <v>140</v>
      </c>
      <c r="F71" s="7">
        <v>51</v>
      </c>
      <c r="G71" s="7">
        <v>2040300</v>
      </c>
      <c r="H71" s="7">
        <v>1387400</v>
      </c>
    </row>
    <row r="72" spans="2:8" ht="13.5" customHeight="1" x14ac:dyDescent="0.25">
      <c r="B72" s="10">
        <v>40909</v>
      </c>
      <c r="C72" s="7">
        <v>4064</v>
      </c>
      <c r="D72" s="7" t="s">
        <v>141</v>
      </c>
      <c r="E72" s="7" t="s">
        <v>142</v>
      </c>
      <c r="F72" s="7">
        <v>33</v>
      </c>
      <c r="G72" s="7">
        <v>1092200</v>
      </c>
      <c r="H72" s="7">
        <v>753600</v>
      </c>
    </row>
    <row r="73" spans="2:8" ht="13.5" customHeight="1" x14ac:dyDescent="0.25">
      <c r="B73" s="10">
        <v>40909</v>
      </c>
      <c r="C73" s="7">
        <v>4065</v>
      </c>
      <c r="D73" s="7" t="s">
        <v>143</v>
      </c>
      <c r="E73" s="7" t="s">
        <v>144</v>
      </c>
      <c r="F73" s="7">
        <v>56</v>
      </c>
      <c r="G73" s="7">
        <v>5579800</v>
      </c>
      <c r="H73" s="7">
        <v>4073300</v>
      </c>
    </row>
    <row r="74" spans="2:8" ht="13.5" customHeight="1" x14ac:dyDescent="0.25">
      <c r="B74" s="10">
        <v>40909</v>
      </c>
      <c r="C74" s="7">
        <v>4066</v>
      </c>
      <c r="D74" s="7" t="s">
        <v>145</v>
      </c>
      <c r="E74" s="7" t="s">
        <v>140</v>
      </c>
      <c r="F74" s="7">
        <v>36</v>
      </c>
      <c r="G74" s="7">
        <v>1661800</v>
      </c>
      <c r="H74" s="7">
        <v>1213100</v>
      </c>
    </row>
    <row r="75" spans="2:8" ht="13.5" customHeight="1" x14ac:dyDescent="0.25">
      <c r="B75" s="10">
        <v>40909</v>
      </c>
      <c r="C75" s="7">
        <v>4067</v>
      </c>
      <c r="D75" s="7" t="s">
        <v>146</v>
      </c>
      <c r="E75" s="7" t="s">
        <v>147</v>
      </c>
      <c r="F75" s="7">
        <v>35</v>
      </c>
      <c r="G75" s="7">
        <v>2718100</v>
      </c>
      <c r="H75" s="7">
        <v>2201700</v>
      </c>
    </row>
    <row r="76" spans="2:8" ht="13.5" customHeight="1" x14ac:dyDescent="0.25">
      <c r="B76" s="10">
        <v>40909</v>
      </c>
      <c r="C76" s="7">
        <v>4068</v>
      </c>
      <c r="D76" s="7" t="s">
        <v>148</v>
      </c>
      <c r="E76" s="7" t="s">
        <v>83</v>
      </c>
      <c r="F76" s="7">
        <v>52</v>
      </c>
      <c r="G76" s="7">
        <v>3680600</v>
      </c>
      <c r="H76" s="7">
        <v>2870900</v>
      </c>
    </row>
    <row r="77" spans="2:8" ht="13.5" customHeight="1" x14ac:dyDescent="0.25">
      <c r="B77" s="10">
        <v>40909</v>
      </c>
      <c r="C77" s="7">
        <v>4069</v>
      </c>
      <c r="D77" s="7" t="s">
        <v>149</v>
      </c>
      <c r="E77" s="7" t="s">
        <v>80</v>
      </c>
      <c r="F77" s="7">
        <v>34</v>
      </c>
      <c r="G77" s="7">
        <v>3411400</v>
      </c>
      <c r="H77" s="7">
        <v>2558600</v>
      </c>
    </row>
    <row r="78" spans="2:8" ht="13.5" customHeight="1" x14ac:dyDescent="0.25">
      <c r="B78" s="10">
        <v>40909</v>
      </c>
      <c r="C78" s="7">
        <v>4070</v>
      </c>
      <c r="D78" s="7" t="s">
        <v>150</v>
      </c>
      <c r="E78" s="7" t="s">
        <v>124</v>
      </c>
      <c r="F78" s="7">
        <v>40</v>
      </c>
      <c r="G78" s="7">
        <v>3292300</v>
      </c>
      <c r="H78" s="7">
        <v>2403400</v>
      </c>
    </row>
    <row r="79" spans="2:8" ht="13.5" customHeight="1" x14ac:dyDescent="0.25">
      <c r="B79" s="10">
        <v>40909</v>
      </c>
      <c r="C79" s="7">
        <v>4071</v>
      </c>
      <c r="D79" s="7" t="s">
        <v>151</v>
      </c>
      <c r="E79" s="7" t="s">
        <v>61</v>
      </c>
      <c r="F79" s="7">
        <v>30</v>
      </c>
      <c r="G79" s="7">
        <v>2256300</v>
      </c>
      <c r="H79" s="7">
        <v>1624500</v>
      </c>
    </row>
    <row r="80" spans="2:8" ht="13.5" customHeight="1" x14ac:dyDescent="0.25">
      <c r="B80" s="10">
        <v>40909</v>
      </c>
      <c r="C80" s="7">
        <v>4072</v>
      </c>
      <c r="D80" s="7" t="s">
        <v>152</v>
      </c>
      <c r="E80" s="7" t="s">
        <v>153</v>
      </c>
      <c r="F80" s="7">
        <v>56</v>
      </c>
      <c r="G80" s="7">
        <v>4626700</v>
      </c>
      <c r="H80" s="7">
        <v>3423800</v>
      </c>
    </row>
    <row r="81" spans="2:8" ht="13.5" customHeight="1" x14ac:dyDescent="0.25">
      <c r="B81" s="10">
        <v>40909</v>
      </c>
      <c r="C81" s="7">
        <v>4073</v>
      </c>
      <c r="D81" s="7" t="s">
        <v>154</v>
      </c>
      <c r="E81" s="7" t="s">
        <v>133</v>
      </c>
      <c r="F81" s="7">
        <v>33</v>
      </c>
      <c r="G81" s="7">
        <v>3222500</v>
      </c>
      <c r="H81" s="7">
        <v>2578000</v>
      </c>
    </row>
    <row r="82" spans="2:8" ht="13.5" customHeight="1" x14ac:dyDescent="0.25">
      <c r="B82" s="10">
        <v>40909</v>
      </c>
      <c r="C82" s="7">
        <v>4074</v>
      </c>
      <c r="D82" s="7" t="s">
        <v>155</v>
      </c>
      <c r="E82" s="7" t="s">
        <v>72</v>
      </c>
      <c r="F82" s="7">
        <v>39</v>
      </c>
      <c r="G82" s="7">
        <v>2836100</v>
      </c>
      <c r="H82" s="7">
        <v>2127100</v>
      </c>
    </row>
    <row r="83" spans="2:8" ht="13.5" customHeight="1" x14ac:dyDescent="0.25">
      <c r="B83" s="10">
        <v>40909</v>
      </c>
      <c r="C83" s="7">
        <v>4075</v>
      </c>
      <c r="D83" s="7" t="s">
        <v>156</v>
      </c>
      <c r="E83" s="7" t="s">
        <v>124</v>
      </c>
      <c r="F83" s="7">
        <v>57</v>
      </c>
      <c r="G83" s="7">
        <v>1956200</v>
      </c>
      <c r="H83" s="7">
        <v>1388900</v>
      </c>
    </row>
    <row r="84" spans="2:8" ht="13.5" customHeight="1" x14ac:dyDescent="0.25">
      <c r="B84" s="10">
        <v>40909</v>
      </c>
      <c r="C84" s="7">
        <v>4076</v>
      </c>
      <c r="D84" s="7" t="s">
        <v>157</v>
      </c>
      <c r="E84" s="7" t="s">
        <v>158</v>
      </c>
      <c r="F84" s="7">
        <v>51</v>
      </c>
      <c r="G84" s="7">
        <v>4505900</v>
      </c>
      <c r="H84" s="7">
        <v>3334400</v>
      </c>
    </row>
    <row r="85" spans="2:8" ht="13.5" customHeight="1" x14ac:dyDescent="0.25">
      <c r="B85" s="10">
        <v>40909</v>
      </c>
      <c r="C85" s="7">
        <v>4077</v>
      </c>
      <c r="D85" s="7" t="s">
        <v>159</v>
      </c>
      <c r="E85" s="7" t="s">
        <v>58</v>
      </c>
      <c r="F85" s="7">
        <v>40</v>
      </c>
      <c r="G85" s="7">
        <v>3801600</v>
      </c>
      <c r="H85" s="7">
        <v>2889200</v>
      </c>
    </row>
    <row r="86" spans="2:8" ht="13.5" customHeight="1" x14ac:dyDescent="0.25">
      <c r="B86" s="10">
        <v>40909</v>
      </c>
      <c r="C86" s="7">
        <v>4078</v>
      </c>
      <c r="D86" s="7" t="s">
        <v>160</v>
      </c>
      <c r="E86" s="7" t="s">
        <v>80</v>
      </c>
      <c r="F86" s="7">
        <v>41</v>
      </c>
      <c r="G86" s="7">
        <v>1417000</v>
      </c>
      <c r="H86" s="7">
        <v>991900</v>
      </c>
    </row>
    <row r="87" spans="2:8" ht="13.5" customHeight="1" x14ac:dyDescent="0.25">
      <c r="B87" s="10">
        <v>40909</v>
      </c>
      <c r="C87" s="7">
        <v>4079</v>
      </c>
      <c r="D87" s="7" t="s">
        <v>108</v>
      </c>
      <c r="E87" s="7" t="s">
        <v>161</v>
      </c>
      <c r="F87" s="7">
        <v>42</v>
      </c>
      <c r="G87" s="7">
        <v>3603600</v>
      </c>
      <c r="H87" s="7">
        <v>2810800</v>
      </c>
    </row>
    <row r="88" spans="2:8" ht="13.5" customHeight="1" x14ac:dyDescent="0.25">
      <c r="B88" s="10">
        <v>40909</v>
      </c>
      <c r="C88" s="7">
        <v>4080</v>
      </c>
      <c r="D88" s="7" t="s">
        <v>162</v>
      </c>
      <c r="E88" s="7" t="s">
        <v>163</v>
      </c>
      <c r="F88" s="7">
        <v>61</v>
      </c>
      <c r="G88" s="7">
        <v>3789900</v>
      </c>
      <c r="H88" s="7">
        <v>2766600</v>
      </c>
    </row>
    <row r="89" spans="2:8" ht="13.5" customHeight="1" x14ac:dyDescent="0.25">
      <c r="B89" s="10">
        <v>40909</v>
      </c>
      <c r="C89" s="7">
        <v>4081</v>
      </c>
      <c r="D89" s="7" t="s">
        <v>164</v>
      </c>
      <c r="E89" s="7" t="s">
        <v>161</v>
      </c>
      <c r="F89" s="7">
        <v>51</v>
      </c>
      <c r="G89" s="7">
        <v>2008900</v>
      </c>
      <c r="H89" s="7">
        <v>1466500</v>
      </c>
    </row>
    <row r="90" spans="2:8" ht="13.5" customHeight="1" x14ac:dyDescent="0.25">
      <c r="B90" s="10">
        <v>40909</v>
      </c>
      <c r="C90" s="7">
        <v>4082</v>
      </c>
      <c r="D90" s="7" t="s">
        <v>108</v>
      </c>
      <c r="E90" s="7" t="s">
        <v>66</v>
      </c>
      <c r="F90" s="7">
        <v>33</v>
      </c>
      <c r="G90" s="7">
        <v>1306800</v>
      </c>
      <c r="H90" s="7">
        <v>914800</v>
      </c>
    </row>
    <row r="91" spans="2:8" ht="13.5" customHeight="1" x14ac:dyDescent="0.25">
      <c r="B91" s="10">
        <v>40909</v>
      </c>
      <c r="C91" s="7">
        <v>4083</v>
      </c>
      <c r="D91" s="7" t="s">
        <v>137</v>
      </c>
      <c r="E91" s="7" t="s">
        <v>165</v>
      </c>
      <c r="F91" s="7">
        <v>36</v>
      </c>
      <c r="G91" s="7">
        <v>1636200</v>
      </c>
      <c r="H91" s="7">
        <v>1194400</v>
      </c>
    </row>
    <row r="92" spans="2:8" ht="13.5" customHeight="1" x14ac:dyDescent="0.25">
      <c r="B92" s="10">
        <v>40909</v>
      </c>
      <c r="C92" s="7">
        <v>4084</v>
      </c>
      <c r="D92" s="7" t="s">
        <v>166</v>
      </c>
      <c r="E92" s="7" t="s">
        <v>78</v>
      </c>
      <c r="F92" s="7">
        <v>35</v>
      </c>
      <c r="G92" s="7">
        <v>2598800</v>
      </c>
      <c r="H92" s="7">
        <v>2079000</v>
      </c>
    </row>
    <row r="93" spans="2:8" ht="13.5" customHeight="1" x14ac:dyDescent="0.25">
      <c r="B93" s="10">
        <v>40909</v>
      </c>
      <c r="C93" s="7">
        <v>4085</v>
      </c>
      <c r="D93" s="7" t="s">
        <v>167</v>
      </c>
      <c r="E93" s="7" t="s">
        <v>70</v>
      </c>
      <c r="F93" s="7">
        <v>52</v>
      </c>
      <c r="G93" s="7">
        <v>3839200</v>
      </c>
      <c r="H93" s="7">
        <v>3148100</v>
      </c>
    </row>
    <row r="94" spans="2:8" ht="13.5" customHeight="1" x14ac:dyDescent="0.25">
      <c r="B94" s="10">
        <v>40909</v>
      </c>
      <c r="C94" s="7">
        <v>4086</v>
      </c>
      <c r="D94" s="7" t="s">
        <v>168</v>
      </c>
      <c r="E94" s="7" t="s">
        <v>72</v>
      </c>
      <c r="F94" s="7">
        <v>34</v>
      </c>
      <c r="G94" s="7">
        <v>3166100</v>
      </c>
      <c r="H94" s="7">
        <v>2184600</v>
      </c>
    </row>
    <row r="95" spans="2:8" ht="13.5" customHeight="1" x14ac:dyDescent="0.25">
      <c r="B95" s="10">
        <v>40909</v>
      </c>
      <c r="C95" s="7">
        <v>4087</v>
      </c>
      <c r="D95" s="7" t="s">
        <v>169</v>
      </c>
      <c r="E95" s="7" t="s">
        <v>121</v>
      </c>
      <c r="F95" s="7">
        <v>40</v>
      </c>
      <c r="G95" s="7">
        <v>3402000</v>
      </c>
      <c r="H95" s="7">
        <v>2483500</v>
      </c>
    </row>
    <row r="96" spans="2:8" ht="13.5" customHeight="1" x14ac:dyDescent="0.25">
      <c r="B96" s="10">
        <v>40909</v>
      </c>
      <c r="C96" s="7">
        <v>4088</v>
      </c>
      <c r="D96" s="7" t="s">
        <v>170</v>
      </c>
      <c r="E96" s="7" t="s">
        <v>66</v>
      </c>
      <c r="F96" s="7">
        <v>30</v>
      </c>
      <c r="G96" s="7">
        <v>2043300</v>
      </c>
      <c r="H96" s="7">
        <v>1471200</v>
      </c>
    </row>
    <row r="97" spans="2:8" ht="13.5" customHeight="1" x14ac:dyDescent="0.25">
      <c r="B97" s="10">
        <v>40909</v>
      </c>
      <c r="C97" s="7">
        <v>4089</v>
      </c>
      <c r="D97" s="7" t="s">
        <v>171</v>
      </c>
      <c r="E97" s="7" t="s">
        <v>172</v>
      </c>
      <c r="F97" s="7">
        <v>45</v>
      </c>
      <c r="G97" s="7">
        <v>1379600</v>
      </c>
      <c r="H97" s="7">
        <v>938100</v>
      </c>
    </row>
    <row r="98" spans="2:8" ht="13.5" customHeight="1" x14ac:dyDescent="0.25">
      <c r="B98" s="10">
        <v>40909</v>
      </c>
      <c r="C98" s="7">
        <v>4090</v>
      </c>
      <c r="D98" s="7" t="s">
        <v>173</v>
      </c>
      <c r="E98" s="7" t="s">
        <v>109</v>
      </c>
      <c r="F98" s="7">
        <v>56</v>
      </c>
      <c r="G98" s="7">
        <v>4565300</v>
      </c>
      <c r="H98" s="7">
        <v>3287000</v>
      </c>
    </row>
    <row r="99" spans="2:8" ht="13.5" customHeight="1" x14ac:dyDescent="0.25">
      <c r="B99" s="10">
        <v>40909</v>
      </c>
      <c r="C99" s="7">
        <v>4091</v>
      </c>
      <c r="D99" s="7" t="s">
        <v>174</v>
      </c>
      <c r="E99" s="7" t="s">
        <v>165</v>
      </c>
      <c r="F99" s="7">
        <v>33</v>
      </c>
      <c r="G99" s="7">
        <v>3177900</v>
      </c>
      <c r="H99" s="7">
        <v>2447000</v>
      </c>
    </row>
    <row r="100" spans="2:8" ht="13.5" customHeight="1" x14ac:dyDescent="0.25">
      <c r="B100" s="10">
        <v>40909</v>
      </c>
      <c r="C100" s="7">
        <v>4092</v>
      </c>
      <c r="D100" s="7" t="s">
        <v>175</v>
      </c>
      <c r="E100" s="7" t="s">
        <v>116</v>
      </c>
      <c r="F100" s="7">
        <v>39</v>
      </c>
      <c r="G100" s="7">
        <v>2962000</v>
      </c>
      <c r="H100" s="7">
        <v>2280700</v>
      </c>
    </row>
    <row r="101" spans="2:8" ht="13.5" customHeight="1" x14ac:dyDescent="0.25">
      <c r="B101" s="10">
        <v>40909</v>
      </c>
      <c r="C101" s="7">
        <v>4093</v>
      </c>
      <c r="D101" s="7" t="s">
        <v>176</v>
      </c>
      <c r="E101" s="7" t="s">
        <v>113</v>
      </c>
      <c r="F101" s="7">
        <v>57</v>
      </c>
      <c r="G101" s="7">
        <v>1947700</v>
      </c>
      <c r="H101" s="7">
        <v>1402300</v>
      </c>
    </row>
    <row r="102" spans="2:8" ht="13.5" customHeight="1" x14ac:dyDescent="0.25">
      <c r="B102" s="10">
        <v>40909</v>
      </c>
      <c r="C102" s="7">
        <v>4094</v>
      </c>
      <c r="D102" s="7" t="s">
        <v>177</v>
      </c>
      <c r="E102" s="7" t="s">
        <v>178</v>
      </c>
      <c r="F102" s="7">
        <v>51</v>
      </c>
      <c r="G102" s="7">
        <v>4727700</v>
      </c>
      <c r="H102" s="7">
        <v>3451200</v>
      </c>
    </row>
    <row r="103" spans="2:8" ht="13.5" customHeight="1" x14ac:dyDescent="0.25">
      <c r="B103" s="10">
        <v>40909</v>
      </c>
      <c r="C103" s="7">
        <v>4095</v>
      </c>
      <c r="D103" s="7" t="s">
        <v>179</v>
      </c>
      <c r="E103" s="7" t="s">
        <v>180</v>
      </c>
      <c r="F103" s="7">
        <v>40</v>
      </c>
      <c r="G103" s="7">
        <v>3753300</v>
      </c>
      <c r="H103" s="7">
        <v>2852500</v>
      </c>
    </row>
    <row r="104" spans="2:8" ht="13.5" customHeight="1" x14ac:dyDescent="0.25">
      <c r="B104" s="10">
        <v>40909</v>
      </c>
      <c r="C104" s="7">
        <v>4096</v>
      </c>
      <c r="D104" s="7" t="s">
        <v>181</v>
      </c>
      <c r="E104" s="7" t="s">
        <v>74</v>
      </c>
      <c r="F104" s="7">
        <v>41</v>
      </c>
      <c r="G104" s="7">
        <v>1371300</v>
      </c>
      <c r="H104" s="7">
        <v>1014800</v>
      </c>
    </row>
    <row r="105" spans="2:8" ht="13.5" customHeight="1" x14ac:dyDescent="0.25">
      <c r="B105" s="10">
        <v>40909</v>
      </c>
      <c r="C105" s="7">
        <v>4097</v>
      </c>
      <c r="D105" s="7" t="s">
        <v>182</v>
      </c>
      <c r="E105" s="7" t="s">
        <v>52</v>
      </c>
      <c r="F105" s="7">
        <v>42</v>
      </c>
      <c r="G105" s="7">
        <v>3487400</v>
      </c>
      <c r="H105" s="7">
        <v>2615600</v>
      </c>
    </row>
    <row r="106" spans="2:8" ht="13.5" customHeight="1" x14ac:dyDescent="0.25">
      <c r="B106" s="10">
        <v>40909</v>
      </c>
      <c r="C106" s="7">
        <v>4098</v>
      </c>
      <c r="D106" s="7" t="s">
        <v>183</v>
      </c>
      <c r="E106" s="7" t="s">
        <v>52</v>
      </c>
      <c r="F106" s="7">
        <v>61</v>
      </c>
      <c r="G106" s="7">
        <v>3533100</v>
      </c>
      <c r="H106" s="7">
        <v>2508500</v>
      </c>
    </row>
    <row r="107" spans="2:8" ht="13.5" customHeight="1" x14ac:dyDescent="0.25">
      <c r="B107" s="10">
        <v>40909</v>
      </c>
      <c r="C107" s="7">
        <v>4099</v>
      </c>
      <c r="D107" s="7" t="s">
        <v>184</v>
      </c>
      <c r="E107" s="7" t="s">
        <v>52</v>
      </c>
      <c r="F107" s="7">
        <v>55</v>
      </c>
      <c r="G107" s="7">
        <v>3104100</v>
      </c>
      <c r="H107" s="7">
        <v>2172900</v>
      </c>
    </row>
    <row r="108" spans="2:8" ht="13.5" customHeight="1" x14ac:dyDescent="0.25">
      <c r="B108" s="10">
        <v>40909</v>
      </c>
      <c r="C108" s="7">
        <v>4100</v>
      </c>
      <c r="D108" s="7" t="s">
        <v>185</v>
      </c>
      <c r="E108" s="7" t="s">
        <v>78</v>
      </c>
      <c r="F108" s="7">
        <v>51</v>
      </c>
      <c r="G108" s="7">
        <v>1963300</v>
      </c>
      <c r="H108" s="7">
        <v>1374300</v>
      </c>
    </row>
    <row r="109" spans="2:8" ht="13.5" customHeight="1" x14ac:dyDescent="0.25">
      <c r="B109" s="10">
        <v>40909</v>
      </c>
      <c r="C109" s="7">
        <v>4101</v>
      </c>
      <c r="D109" s="7" t="s">
        <v>186</v>
      </c>
      <c r="E109" s="7" t="s">
        <v>72</v>
      </c>
      <c r="F109" s="7">
        <v>33</v>
      </c>
      <c r="G109" s="7">
        <v>1138200</v>
      </c>
      <c r="H109" s="7">
        <v>785400</v>
      </c>
    </row>
    <row r="110" spans="2:8" ht="13.5" customHeight="1" x14ac:dyDescent="0.25">
      <c r="B110" s="10">
        <v>40909</v>
      </c>
      <c r="C110" s="7">
        <v>4102</v>
      </c>
      <c r="D110" s="7" t="s">
        <v>137</v>
      </c>
      <c r="E110" s="7" t="s">
        <v>90</v>
      </c>
      <c r="F110" s="7">
        <v>56</v>
      </c>
      <c r="G110" s="7">
        <v>5740700</v>
      </c>
      <c r="H110" s="7">
        <v>4133300</v>
      </c>
    </row>
    <row r="111" spans="2:8" ht="13.5" customHeight="1" x14ac:dyDescent="0.25">
      <c r="B111" s="10">
        <v>40909</v>
      </c>
      <c r="C111" s="7">
        <v>4103</v>
      </c>
      <c r="D111" s="7" t="s">
        <v>187</v>
      </c>
      <c r="E111" s="7" t="s">
        <v>188</v>
      </c>
      <c r="F111" s="7">
        <v>36</v>
      </c>
      <c r="G111" s="7">
        <v>1583400</v>
      </c>
      <c r="H111" s="7">
        <v>1155900</v>
      </c>
    </row>
    <row r="112" spans="2:8" ht="13.5" customHeight="1" x14ac:dyDescent="0.25">
      <c r="B112" s="10">
        <v>40909</v>
      </c>
      <c r="C112" s="7">
        <v>4104</v>
      </c>
      <c r="D112" s="7" t="s">
        <v>189</v>
      </c>
      <c r="E112" s="7" t="s">
        <v>66</v>
      </c>
      <c r="F112" s="7">
        <v>35</v>
      </c>
      <c r="G112" s="7">
        <v>2438700</v>
      </c>
      <c r="H112" s="7">
        <v>1975300</v>
      </c>
    </row>
    <row r="113" spans="2:8" ht="13.5" customHeight="1" x14ac:dyDescent="0.25">
      <c r="B113" s="10">
        <v>40909</v>
      </c>
      <c r="C113" s="7">
        <v>4105</v>
      </c>
      <c r="D113" s="7" t="s">
        <v>190</v>
      </c>
      <c r="E113" s="7" t="s">
        <v>81</v>
      </c>
      <c r="F113" s="7">
        <v>52</v>
      </c>
      <c r="G113" s="7">
        <v>3611100</v>
      </c>
      <c r="H113" s="7">
        <v>2780500</v>
      </c>
    </row>
    <row r="114" spans="2:8" ht="13.5" customHeight="1" x14ac:dyDescent="0.25">
      <c r="B114" s="10">
        <v>40909</v>
      </c>
      <c r="C114" s="7">
        <v>4106</v>
      </c>
      <c r="D114" s="7" t="s">
        <v>191</v>
      </c>
      <c r="E114" s="7" t="s">
        <v>58</v>
      </c>
      <c r="F114" s="7">
        <v>34</v>
      </c>
      <c r="G114" s="7">
        <v>3253500</v>
      </c>
      <c r="H114" s="7">
        <v>2342500</v>
      </c>
    </row>
    <row r="115" spans="2:8" ht="13.5" customHeight="1" x14ac:dyDescent="0.25">
      <c r="B115" s="10">
        <v>40909</v>
      </c>
      <c r="C115" s="7">
        <v>4107</v>
      </c>
      <c r="D115" s="7" t="s">
        <v>192</v>
      </c>
      <c r="E115" s="7" t="s">
        <v>133</v>
      </c>
      <c r="F115" s="7">
        <v>40</v>
      </c>
      <c r="G115" s="7">
        <v>3386300</v>
      </c>
      <c r="H115" s="7">
        <v>2438100</v>
      </c>
    </row>
    <row r="116" spans="2:8" ht="13.5" customHeight="1" x14ac:dyDescent="0.25">
      <c r="B116" s="10">
        <v>40909</v>
      </c>
      <c r="C116" s="7">
        <v>4108</v>
      </c>
      <c r="D116" s="7" t="s">
        <v>193</v>
      </c>
      <c r="E116" s="7" t="s">
        <v>133</v>
      </c>
      <c r="F116" s="7">
        <v>30</v>
      </c>
      <c r="G116" s="7">
        <v>2173500</v>
      </c>
      <c r="H116" s="7">
        <v>1673600</v>
      </c>
    </row>
    <row r="117" spans="2:8" ht="13.5" customHeight="1" x14ac:dyDescent="0.25">
      <c r="B117" s="10">
        <v>40909</v>
      </c>
      <c r="C117" s="7">
        <v>4109</v>
      </c>
      <c r="D117" s="7" t="s">
        <v>194</v>
      </c>
      <c r="E117" s="7" t="s">
        <v>66</v>
      </c>
      <c r="F117" s="7">
        <v>45</v>
      </c>
      <c r="G117" s="7">
        <v>1440500</v>
      </c>
      <c r="H117" s="7">
        <v>1008400</v>
      </c>
    </row>
    <row r="118" spans="2:8" ht="13.5" customHeight="1" x14ac:dyDescent="0.25">
      <c r="B118" s="10">
        <v>40909</v>
      </c>
      <c r="C118" s="7">
        <v>4110</v>
      </c>
      <c r="D118" s="7" t="s">
        <v>195</v>
      </c>
      <c r="E118" s="7" t="s">
        <v>133</v>
      </c>
      <c r="F118" s="7">
        <v>56</v>
      </c>
      <c r="G118" s="7">
        <v>4536000</v>
      </c>
      <c r="H118" s="7">
        <v>3265900</v>
      </c>
    </row>
    <row r="119" spans="2:8" ht="13.5" customHeight="1" x14ac:dyDescent="0.25">
      <c r="B119" s="10">
        <v>40909</v>
      </c>
      <c r="C119" s="7">
        <v>4111</v>
      </c>
      <c r="D119" s="7" t="s">
        <v>196</v>
      </c>
      <c r="E119" s="7" t="s">
        <v>52</v>
      </c>
      <c r="F119" s="7">
        <v>33</v>
      </c>
      <c r="G119" s="7">
        <v>3345200</v>
      </c>
      <c r="H119" s="7">
        <v>2743100</v>
      </c>
    </row>
    <row r="120" spans="2:8" ht="13.5" customHeight="1" x14ac:dyDescent="0.25">
      <c r="B120" s="10">
        <v>40909</v>
      </c>
      <c r="C120" s="7">
        <v>4112</v>
      </c>
      <c r="D120" s="7" t="s">
        <v>197</v>
      </c>
      <c r="E120" s="7" t="s">
        <v>52</v>
      </c>
      <c r="F120" s="7">
        <v>39</v>
      </c>
      <c r="G120" s="7">
        <v>2920300</v>
      </c>
      <c r="H120" s="7">
        <v>2277800</v>
      </c>
    </row>
    <row r="121" spans="2:8" ht="13.5" customHeight="1" x14ac:dyDescent="0.25">
      <c r="B121" s="10">
        <v>40909</v>
      </c>
      <c r="C121" s="7">
        <v>4113</v>
      </c>
      <c r="D121" s="7" t="s">
        <v>198</v>
      </c>
      <c r="E121" s="7" t="s">
        <v>133</v>
      </c>
      <c r="F121" s="7">
        <v>57</v>
      </c>
      <c r="G121" s="7">
        <v>2012700</v>
      </c>
      <c r="H121" s="7">
        <v>1388800</v>
      </c>
    </row>
    <row r="122" spans="2:8" ht="13.5" customHeight="1" x14ac:dyDescent="0.25">
      <c r="B122" s="10">
        <v>40909</v>
      </c>
      <c r="C122" s="7">
        <v>4114</v>
      </c>
      <c r="D122" s="7" t="s">
        <v>199</v>
      </c>
      <c r="E122" s="7" t="s">
        <v>61</v>
      </c>
      <c r="F122" s="7">
        <v>51</v>
      </c>
      <c r="G122" s="7">
        <v>4932700</v>
      </c>
      <c r="H122" s="7">
        <v>3502200</v>
      </c>
    </row>
    <row r="123" spans="2:8" ht="13.5" customHeight="1" x14ac:dyDescent="0.25">
      <c r="B123" s="10">
        <v>40909</v>
      </c>
      <c r="C123" s="7">
        <v>4115</v>
      </c>
      <c r="D123" s="7" t="s">
        <v>200</v>
      </c>
      <c r="E123" s="7" t="s">
        <v>70</v>
      </c>
      <c r="F123" s="7">
        <v>40</v>
      </c>
      <c r="G123" s="7">
        <v>4147200</v>
      </c>
      <c r="H123" s="7">
        <v>3276300</v>
      </c>
    </row>
    <row r="124" spans="2:8" ht="13.5" customHeight="1" x14ac:dyDescent="0.25">
      <c r="B124" s="10">
        <v>40909</v>
      </c>
      <c r="C124" s="7">
        <v>4116</v>
      </c>
      <c r="D124" s="7" t="s">
        <v>201</v>
      </c>
      <c r="E124" s="7" t="s">
        <v>52</v>
      </c>
      <c r="F124" s="7">
        <v>41</v>
      </c>
      <c r="G124" s="7">
        <v>1535000</v>
      </c>
      <c r="H124" s="7">
        <v>1043800</v>
      </c>
    </row>
    <row r="125" spans="2:8" ht="13.5" customHeight="1" x14ac:dyDescent="0.25">
      <c r="B125" s="10">
        <v>40909</v>
      </c>
      <c r="C125" s="7">
        <v>4117</v>
      </c>
      <c r="D125" s="7" t="s">
        <v>202</v>
      </c>
      <c r="E125" s="7" t="s">
        <v>203</v>
      </c>
      <c r="F125" s="7">
        <v>61</v>
      </c>
      <c r="G125" s="7">
        <v>3789900</v>
      </c>
      <c r="H125" s="7">
        <v>2804500</v>
      </c>
    </row>
    <row r="126" spans="2:8" ht="13.5" customHeight="1" x14ac:dyDescent="0.25">
      <c r="B126" s="10">
        <v>40909</v>
      </c>
      <c r="C126" s="7">
        <v>4118</v>
      </c>
      <c r="D126" s="7" t="s">
        <v>204</v>
      </c>
      <c r="E126" s="7" t="s">
        <v>205</v>
      </c>
      <c r="F126" s="7">
        <v>55</v>
      </c>
      <c r="G126" s="7">
        <v>2970000</v>
      </c>
      <c r="H126" s="7">
        <v>2197800</v>
      </c>
    </row>
    <row r="127" spans="2:8" ht="13.5" customHeight="1" x14ac:dyDescent="0.25">
      <c r="B127" s="10">
        <v>40909</v>
      </c>
      <c r="C127" s="7">
        <v>4119</v>
      </c>
      <c r="D127" s="7" t="s">
        <v>206</v>
      </c>
      <c r="E127" s="7" t="s">
        <v>207</v>
      </c>
      <c r="F127" s="7">
        <v>51</v>
      </c>
      <c r="G127" s="7">
        <v>1989000</v>
      </c>
      <c r="H127" s="7">
        <v>1412200</v>
      </c>
    </row>
    <row r="128" spans="2:8" ht="13.5" customHeight="1" x14ac:dyDescent="0.25">
      <c r="B128" s="10">
        <v>40909</v>
      </c>
      <c r="C128" s="7">
        <v>4120</v>
      </c>
      <c r="D128" s="7" t="s">
        <v>137</v>
      </c>
      <c r="E128" s="7" t="s">
        <v>72</v>
      </c>
      <c r="F128" s="7">
        <v>56</v>
      </c>
      <c r="G128" s="7">
        <v>5544000</v>
      </c>
      <c r="H128" s="7">
        <v>3936200</v>
      </c>
    </row>
    <row r="129" spans="2:8" ht="13.5" customHeight="1" x14ac:dyDescent="0.25">
      <c r="B129" s="10">
        <v>40909</v>
      </c>
      <c r="C129" s="7">
        <v>4121</v>
      </c>
      <c r="D129" s="7" t="s">
        <v>208</v>
      </c>
      <c r="E129" s="7" t="s">
        <v>209</v>
      </c>
      <c r="F129" s="7">
        <v>36</v>
      </c>
      <c r="G129" s="7">
        <v>1620000</v>
      </c>
      <c r="H129" s="7">
        <v>1166400</v>
      </c>
    </row>
    <row r="130" spans="2:8" ht="13.5" customHeight="1" x14ac:dyDescent="0.25">
      <c r="B130" s="10">
        <v>40909</v>
      </c>
      <c r="C130" s="7">
        <v>4122</v>
      </c>
      <c r="D130" s="7" t="s">
        <v>210</v>
      </c>
      <c r="E130" s="7" t="s">
        <v>211</v>
      </c>
      <c r="F130" s="7">
        <v>35</v>
      </c>
      <c r="G130" s="7">
        <v>2677500</v>
      </c>
      <c r="H130" s="7">
        <v>2008100</v>
      </c>
    </row>
    <row r="131" spans="2:8" ht="13.5" customHeight="1" x14ac:dyDescent="0.25">
      <c r="B131" s="10">
        <v>40909</v>
      </c>
      <c r="C131" s="7">
        <v>4123</v>
      </c>
      <c r="D131" s="7" t="s">
        <v>212</v>
      </c>
      <c r="E131" s="7" t="s">
        <v>213</v>
      </c>
      <c r="F131" s="7">
        <v>34</v>
      </c>
      <c r="G131" s="7">
        <v>3231400</v>
      </c>
      <c r="H131" s="7">
        <v>2423600</v>
      </c>
    </row>
    <row r="132" spans="2:8" ht="13.5" customHeight="1" x14ac:dyDescent="0.25">
      <c r="B132" s="10">
        <v>40909</v>
      </c>
      <c r="C132" s="7">
        <v>4124</v>
      </c>
      <c r="D132" s="7" t="s">
        <v>137</v>
      </c>
      <c r="E132" s="7" t="s">
        <v>116</v>
      </c>
      <c r="F132" s="7">
        <v>30</v>
      </c>
      <c r="G132" s="7">
        <v>2007900</v>
      </c>
      <c r="H132" s="7">
        <v>1465800</v>
      </c>
    </row>
    <row r="133" spans="2:8" ht="13.5" customHeight="1" x14ac:dyDescent="0.25">
      <c r="B133" s="10">
        <v>40909</v>
      </c>
      <c r="C133" s="7">
        <v>4125</v>
      </c>
      <c r="D133" s="7" t="s">
        <v>108</v>
      </c>
      <c r="E133" s="7" t="s">
        <v>86</v>
      </c>
      <c r="F133" s="7">
        <v>45</v>
      </c>
      <c r="G133" s="7">
        <v>1410800</v>
      </c>
      <c r="H133" s="7">
        <v>973500</v>
      </c>
    </row>
    <row r="134" spans="2:8" ht="13.5" customHeight="1" x14ac:dyDescent="0.25">
      <c r="B134" s="10">
        <v>40909</v>
      </c>
      <c r="C134" s="7">
        <v>4126</v>
      </c>
      <c r="D134" s="7" t="s">
        <v>214</v>
      </c>
      <c r="E134" s="7" t="s">
        <v>215</v>
      </c>
      <c r="F134" s="7">
        <v>61</v>
      </c>
      <c r="G134" s="7">
        <v>3616100</v>
      </c>
      <c r="H134" s="7">
        <v>2495100</v>
      </c>
    </row>
    <row r="135" spans="2:8" ht="13.5" customHeight="1" x14ac:dyDescent="0.25">
      <c r="B135" s="10">
        <v>40909</v>
      </c>
      <c r="C135" s="7">
        <v>4127</v>
      </c>
      <c r="D135" s="7" t="s">
        <v>194</v>
      </c>
      <c r="E135" s="7" t="s">
        <v>131</v>
      </c>
      <c r="F135" s="7">
        <v>55</v>
      </c>
      <c r="G135" s="7">
        <v>2999700</v>
      </c>
      <c r="H135" s="7">
        <v>2069800</v>
      </c>
    </row>
    <row r="136" spans="2:8" ht="13.5" customHeight="1" x14ac:dyDescent="0.25">
      <c r="B136" s="10">
        <v>40909</v>
      </c>
      <c r="C136" s="7">
        <v>4128</v>
      </c>
      <c r="D136" s="7" t="s">
        <v>216</v>
      </c>
      <c r="E136" s="7" t="s">
        <v>207</v>
      </c>
      <c r="F136" s="7">
        <v>36</v>
      </c>
      <c r="G136" s="7">
        <v>1603800</v>
      </c>
      <c r="H136" s="7">
        <v>1202900</v>
      </c>
    </row>
    <row r="137" spans="2:8" ht="13.5" customHeight="1" x14ac:dyDescent="0.25">
      <c r="B137" s="10">
        <v>40909</v>
      </c>
      <c r="C137" s="7">
        <v>4129</v>
      </c>
      <c r="D137" s="7" t="s">
        <v>217</v>
      </c>
      <c r="E137" s="7" t="s">
        <v>218</v>
      </c>
      <c r="F137" s="7">
        <v>52</v>
      </c>
      <c r="G137" s="7">
        <v>3910900</v>
      </c>
      <c r="H137" s="7">
        <v>2972300</v>
      </c>
    </row>
    <row r="138" spans="2:8" ht="13.5" customHeight="1" x14ac:dyDescent="0.25">
      <c r="B138" s="10">
        <v>40909</v>
      </c>
      <c r="C138" s="7">
        <v>4130</v>
      </c>
      <c r="D138" s="7" t="s">
        <v>219</v>
      </c>
      <c r="E138" s="7" t="s">
        <v>220</v>
      </c>
      <c r="F138" s="7">
        <v>34</v>
      </c>
      <c r="G138" s="7">
        <v>3264000</v>
      </c>
      <c r="H138" s="7">
        <v>2448000</v>
      </c>
    </row>
    <row r="139" spans="2:8" ht="13.5" customHeight="1" x14ac:dyDescent="0.25">
      <c r="B139" s="10">
        <v>40940</v>
      </c>
      <c r="C139" s="7">
        <v>4000</v>
      </c>
      <c r="D139" s="7" t="s">
        <v>51</v>
      </c>
      <c r="E139" s="7" t="s">
        <v>52</v>
      </c>
      <c r="F139" s="7">
        <v>30</v>
      </c>
      <c r="G139" s="7">
        <v>1836274</v>
      </c>
      <c r="H139" s="7">
        <v>1274750</v>
      </c>
    </row>
    <row r="140" spans="2:8" ht="13.5" customHeight="1" x14ac:dyDescent="0.25">
      <c r="B140" s="10">
        <v>40940</v>
      </c>
      <c r="C140" s="7">
        <v>4001</v>
      </c>
      <c r="D140" s="7" t="s">
        <v>53</v>
      </c>
      <c r="E140" s="7" t="s">
        <v>54</v>
      </c>
      <c r="F140" s="7">
        <v>33</v>
      </c>
      <c r="G140" s="7">
        <v>2703501</v>
      </c>
      <c r="H140" s="7">
        <v>2430939</v>
      </c>
    </row>
    <row r="141" spans="2:8" ht="13.5" customHeight="1" x14ac:dyDescent="0.25">
      <c r="B141" s="10">
        <v>40940</v>
      </c>
      <c r="C141" s="7">
        <v>4002</v>
      </c>
      <c r="D141" s="7" t="s">
        <v>55</v>
      </c>
      <c r="E141" s="7" t="s">
        <v>56</v>
      </c>
      <c r="F141" s="7">
        <v>39</v>
      </c>
      <c r="G141" s="7">
        <v>3142431</v>
      </c>
      <c r="H141" s="7">
        <v>2135487</v>
      </c>
    </row>
    <row r="142" spans="2:8" ht="13.5" customHeight="1" x14ac:dyDescent="0.25">
      <c r="B142" s="10">
        <v>40940</v>
      </c>
      <c r="C142" s="7">
        <v>4003</v>
      </c>
      <c r="D142" s="7" t="s">
        <v>57</v>
      </c>
      <c r="E142" s="7" t="s">
        <v>58</v>
      </c>
      <c r="F142" s="7">
        <v>57</v>
      </c>
      <c r="G142" s="7">
        <v>1513633</v>
      </c>
      <c r="H142" s="7">
        <v>1306693</v>
      </c>
    </row>
    <row r="143" spans="2:8" ht="13.5" customHeight="1" x14ac:dyDescent="0.25">
      <c r="B143" s="10">
        <v>40940</v>
      </c>
      <c r="C143" s="7">
        <v>4004</v>
      </c>
      <c r="D143" s="7" t="s">
        <v>59</v>
      </c>
      <c r="E143" s="7" t="s">
        <v>52</v>
      </c>
      <c r="F143" s="7">
        <v>51</v>
      </c>
      <c r="G143" s="7">
        <v>4912972</v>
      </c>
      <c r="H143" s="7">
        <v>4006016</v>
      </c>
    </row>
    <row r="144" spans="2:8" ht="13.5" customHeight="1" x14ac:dyDescent="0.25">
      <c r="B144" s="10">
        <v>40940</v>
      </c>
      <c r="C144" s="7">
        <v>4005</v>
      </c>
      <c r="D144" s="7" t="s">
        <v>60</v>
      </c>
      <c r="E144" s="7" t="s">
        <v>61</v>
      </c>
      <c r="F144" s="7">
        <v>40</v>
      </c>
      <c r="G144" s="7">
        <v>3104491</v>
      </c>
      <c r="H144" s="7">
        <v>3005174</v>
      </c>
    </row>
    <row r="145" spans="2:8" ht="13.5" customHeight="1" x14ac:dyDescent="0.25">
      <c r="B145" s="10">
        <v>40940</v>
      </c>
      <c r="C145" s="7">
        <v>4006</v>
      </c>
      <c r="D145" s="7" t="s">
        <v>62</v>
      </c>
      <c r="E145" s="7" t="s">
        <v>52</v>
      </c>
      <c r="F145" s="7">
        <v>41</v>
      </c>
      <c r="G145" s="7">
        <v>1738390</v>
      </c>
      <c r="H145" s="7">
        <v>1130695</v>
      </c>
    </row>
    <row r="146" spans="2:8" ht="13.5" customHeight="1" x14ac:dyDescent="0.25">
      <c r="B146" s="10">
        <v>40940</v>
      </c>
      <c r="C146" s="7">
        <v>4007</v>
      </c>
      <c r="D146" s="7" t="s">
        <v>63</v>
      </c>
      <c r="E146" s="7" t="s">
        <v>52</v>
      </c>
      <c r="F146" s="7">
        <v>61</v>
      </c>
      <c r="G146" s="7">
        <v>3818945</v>
      </c>
      <c r="H146" s="7">
        <v>2268065</v>
      </c>
    </row>
    <row r="147" spans="2:8" ht="13.5" customHeight="1" x14ac:dyDescent="0.25">
      <c r="B147" s="10">
        <v>40940</v>
      </c>
      <c r="C147" s="7">
        <v>4008</v>
      </c>
      <c r="D147" s="7" t="s">
        <v>64</v>
      </c>
      <c r="E147" s="7" t="s">
        <v>52</v>
      </c>
      <c r="F147" s="7">
        <v>55</v>
      </c>
      <c r="G147" s="7">
        <v>3178941</v>
      </c>
      <c r="H147" s="7">
        <v>2255108</v>
      </c>
    </row>
    <row r="148" spans="2:8" ht="13.5" customHeight="1" x14ac:dyDescent="0.25">
      <c r="B148" s="10">
        <v>40940</v>
      </c>
      <c r="C148" s="7">
        <v>4009</v>
      </c>
      <c r="D148" s="7" t="s">
        <v>65</v>
      </c>
      <c r="E148" s="7" t="s">
        <v>66</v>
      </c>
      <c r="F148" s="7">
        <v>51</v>
      </c>
      <c r="G148" s="7">
        <v>1846708</v>
      </c>
      <c r="H148" s="7">
        <v>1260259</v>
      </c>
    </row>
    <row r="149" spans="2:8" ht="13.5" customHeight="1" x14ac:dyDescent="0.25">
      <c r="B149" s="10">
        <v>40940</v>
      </c>
      <c r="C149" s="7">
        <v>4010</v>
      </c>
      <c r="D149" s="7" t="s">
        <v>67</v>
      </c>
      <c r="E149" s="7" t="s">
        <v>58</v>
      </c>
      <c r="F149" s="7">
        <v>33</v>
      </c>
      <c r="G149" s="7">
        <v>1283130</v>
      </c>
      <c r="H149" s="7">
        <v>929742</v>
      </c>
    </row>
    <row r="150" spans="2:8" ht="13.5" customHeight="1" x14ac:dyDescent="0.25">
      <c r="B150" s="10">
        <v>40940</v>
      </c>
      <c r="C150" s="7">
        <v>4011</v>
      </c>
      <c r="D150" s="7" t="s">
        <v>68</v>
      </c>
      <c r="E150" s="7" t="s">
        <v>58</v>
      </c>
      <c r="F150" s="7">
        <v>56</v>
      </c>
      <c r="G150" s="7">
        <v>5707366</v>
      </c>
      <c r="H150" s="7">
        <v>4139757</v>
      </c>
    </row>
    <row r="151" spans="2:8" ht="13.5" customHeight="1" x14ac:dyDescent="0.25">
      <c r="B151" s="10">
        <v>40940</v>
      </c>
      <c r="C151" s="7">
        <v>4012</v>
      </c>
      <c r="D151" s="7" t="s">
        <v>69</v>
      </c>
      <c r="E151" s="7" t="s">
        <v>70</v>
      </c>
      <c r="F151" s="7">
        <v>36</v>
      </c>
      <c r="G151" s="7">
        <v>1818256</v>
      </c>
      <c r="H151" s="7">
        <v>1083521</v>
      </c>
    </row>
    <row r="152" spans="2:8" ht="13.5" customHeight="1" x14ac:dyDescent="0.25">
      <c r="B152" s="10">
        <v>40940</v>
      </c>
      <c r="C152" s="7">
        <v>4013</v>
      </c>
      <c r="D152" s="7" t="s">
        <v>71</v>
      </c>
      <c r="E152" s="7" t="s">
        <v>72</v>
      </c>
      <c r="F152" s="7">
        <v>35</v>
      </c>
      <c r="G152" s="7">
        <v>2723944</v>
      </c>
      <c r="H152" s="7">
        <v>2196343</v>
      </c>
    </row>
    <row r="153" spans="2:8" ht="13.5" customHeight="1" x14ac:dyDescent="0.25">
      <c r="B153" s="10">
        <v>40940</v>
      </c>
      <c r="C153" s="7">
        <v>4014</v>
      </c>
      <c r="D153" s="7" t="s">
        <v>73</v>
      </c>
      <c r="E153" s="7" t="s">
        <v>74</v>
      </c>
      <c r="F153" s="7">
        <v>52</v>
      </c>
      <c r="G153" s="7">
        <v>3738562</v>
      </c>
      <c r="H153" s="7">
        <v>2668296</v>
      </c>
    </row>
    <row r="154" spans="2:8" ht="13.5" customHeight="1" x14ac:dyDescent="0.25">
      <c r="B154" s="10">
        <v>40940</v>
      </c>
      <c r="C154" s="7">
        <v>4015</v>
      </c>
      <c r="D154" s="7" t="s">
        <v>75</v>
      </c>
      <c r="E154" s="7" t="s">
        <v>52</v>
      </c>
      <c r="F154" s="7">
        <v>34</v>
      </c>
      <c r="G154" s="7">
        <v>3001263</v>
      </c>
      <c r="H154" s="7">
        <v>2295453</v>
      </c>
    </row>
    <row r="155" spans="2:8" ht="13.5" customHeight="1" x14ac:dyDescent="0.25">
      <c r="B155" s="10">
        <v>40940</v>
      </c>
      <c r="C155" s="7">
        <v>4016</v>
      </c>
      <c r="D155" s="7" t="s">
        <v>76</v>
      </c>
      <c r="E155" s="7" t="s">
        <v>61</v>
      </c>
      <c r="F155" s="7">
        <v>40</v>
      </c>
      <c r="G155" s="7">
        <v>3034077</v>
      </c>
      <c r="H155" s="7">
        <v>2276588</v>
      </c>
    </row>
    <row r="156" spans="2:8" ht="13.5" customHeight="1" x14ac:dyDescent="0.25">
      <c r="B156" s="10">
        <v>40940</v>
      </c>
      <c r="C156" s="7">
        <v>4017</v>
      </c>
      <c r="D156" s="7" t="s">
        <v>77</v>
      </c>
      <c r="E156" s="7" t="s">
        <v>78</v>
      </c>
      <c r="F156" s="7">
        <v>30</v>
      </c>
      <c r="G156" s="7">
        <v>1831286</v>
      </c>
      <c r="H156" s="7">
        <v>1719320</v>
      </c>
    </row>
    <row r="157" spans="2:8" ht="13.5" customHeight="1" x14ac:dyDescent="0.25">
      <c r="B157" s="10">
        <v>40940</v>
      </c>
      <c r="C157" s="7">
        <v>4018</v>
      </c>
      <c r="D157" s="7" t="s">
        <v>79</v>
      </c>
      <c r="E157" s="7" t="s">
        <v>80</v>
      </c>
      <c r="F157" s="7">
        <v>45</v>
      </c>
      <c r="G157" s="7">
        <v>1470103</v>
      </c>
      <c r="H157" s="7">
        <v>1130434</v>
      </c>
    </row>
    <row r="158" spans="2:8" ht="13.5" customHeight="1" x14ac:dyDescent="0.25">
      <c r="B158" s="10">
        <v>40940</v>
      </c>
      <c r="C158" s="7">
        <v>4019</v>
      </c>
      <c r="D158" s="7" t="s">
        <v>79</v>
      </c>
      <c r="E158" s="7" t="s">
        <v>81</v>
      </c>
      <c r="F158" s="7">
        <v>56</v>
      </c>
      <c r="G158" s="7">
        <v>3691997</v>
      </c>
      <c r="H158" s="7">
        <v>3863525</v>
      </c>
    </row>
    <row r="159" spans="2:8" ht="13.5" customHeight="1" x14ac:dyDescent="0.25">
      <c r="B159" s="10">
        <v>40940</v>
      </c>
      <c r="C159" s="7">
        <v>4020</v>
      </c>
      <c r="D159" s="7" t="s">
        <v>82</v>
      </c>
      <c r="E159" s="7" t="s">
        <v>52</v>
      </c>
      <c r="F159" s="7">
        <v>33</v>
      </c>
      <c r="G159" s="7">
        <v>2606295</v>
      </c>
      <c r="H159" s="7">
        <v>1817254</v>
      </c>
    </row>
    <row r="160" spans="2:8" ht="13.5" customHeight="1" x14ac:dyDescent="0.25">
      <c r="B160" s="10">
        <v>40940</v>
      </c>
      <c r="C160" s="7">
        <v>4021</v>
      </c>
      <c r="D160" s="7" t="s">
        <v>79</v>
      </c>
      <c r="E160" s="7" t="s">
        <v>83</v>
      </c>
      <c r="F160" s="7">
        <v>39</v>
      </c>
      <c r="G160" s="7">
        <v>2508557</v>
      </c>
      <c r="H160" s="7">
        <v>1906292</v>
      </c>
    </row>
    <row r="161" spans="2:8" ht="13.5" customHeight="1" x14ac:dyDescent="0.25">
      <c r="B161" s="10">
        <v>40940</v>
      </c>
      <c r="C161" s="7">
        <v>4022</v>
      </c>
      <c r="D161" s="7" t="s">
        <v>84</v>
      </c>
      <c r="E161" s="7" t="s">
        <v>78</v>
      </c>
      <c r="F161" s="7">
        <v>57</v>
      </c>
      <c r="G161" s="7">
        <v>1491808</v>
      </c>
      <c r="H161" s="7">
        <v>1033227</v>
      </c>
    </row>
    <row r="162" spans="2:8" ht="13.5" customHeight="1" x14ac:dyDescent="0.25">
      <c r="B162" s="10">
        <v>40940</v>
      </c>
      <c r="C162" s="7">
        <v>4023</v>
      </c>
      <c r="D162" s="7" t="s">
        <v>85</v>
      </c>
      <c r="E162" s="7" t="s">
        <v>86</v>
      </c>
      <c r="F162" s="7">
        <v>51</v>
      </c>
      <c r="G162" s="7">
        <v>5498585</v>
      </c>
      <c r="H162" s="7">
        <v>3210318</v>
      </c>
    </row>
    <row r="163" spans="2:8" ht="13.5" customHeight="1" x14ac:dyDescent="0.25">
      <c r="B163" s="10">
        <v>40940</v>
      </c>
      <c r="C163" s="7">
        <v>4024</v>
      </c>
      <c r="D163" s="7" t="s">
        <v>87</v>
      </c>
      <c r="E163" s="7" t="s">
        <v>88</v>
      </c>
      <c r="F163" s="7">
        <v>40</v>
      </c>
      <c r="G163" s="7">
        <v>3443886</v>
      </c>
      <c r="H163" s="7">
        <v>3264769</v>
      </c>
    </row>
    <row r="164" spans="2:8" ht="13.5" customHeight="1" x14ac:dyDescent="0.25">
      <c r="B164" s="10">
        <v>40940</v>
      </c>
      <c r="C164" s="7">
        <v>4025</v>
      </c>
      <c r="D164" s="7" t="s">
        <v>89</v>
      </c>
      <c r="E164" s="7" t="s">
        <v>90</v>
      </c>
      <c r="F164" s="7">
        <v>41</v>
      </c>
      <c r="G164" s="7">
        <v>1140493</v>
      </c>
      <c r="H164" s="7">
        <v>919735</v>
      </c>
    </row>
    <row r="165" spans="2:8" ht="13.5" customHeight="1" x14ac:dyDescent="0.25">
      <c r="B165" s="10">
        <v>40940</v>
      </c>
      <c r="C165" s="7">
        <v>4026</v>
      </c>
      <c r="D165" s="7" t="s">
        <v>91</v>
      </c>
      <c r="E165" s="7" t="s">
        <v>61</v>
      </c>
      <c r="F165" s="7">
        <v>42</v>
      </c>
      <c r="G165" s="7">
        <v>3192660</v>
      </c>
      <c r="H165" s="7">
        <v>2052721</v>
      </c>
    </row>
    <row r="166" spans="2:8" ht="13.5" customHeight="1" x14ac:dyDescent="0.25">
      <c r="B166" s="10">
        <v>40940</v>
      </c>
      <c r="C166" s="7">
        <v>4027</v>
      </c>
      <c r="D166" s="7" t="s">
        <v>92</v>
      </c>
      <c r="E166" s="7" t="s">
        <v>52</v>
      </c>
      <c r="F166" s="7">
        <v>61</v>
      </c>
      <c r="G166" s="7">
        <v>3463129</v>
      </c>
      <c r="H166" s="7">
        <v>2041588</v>
      </c>
    </row>
    <row r="167" spans="2:8" ht="13.5" customHeight="1" x14ac:dyDescent="0.25">
      <c r="B167" s="10">
        <v>40940</v>
      </c>
      <c r="C167" s="7">
        <v>4028</v>
      </c>
      <c r="D167" s="7" t="s">
        <v>93</v>
      </c>
      <c r="E167" s="7" t="s">
        <v>66</v>
      </c>
      <c r="F167" s="7">
        <v>55</v>
      </c>
      <c r="G167" s="7">
        <v>2750637</v>
      </c>
      <c r="H167" s="7">
        <v>1662648</v>
      </c>
    </row>
    <row r="168" spans="2:8" ht="13.5" customHeight="1" x14ac:dyDescent="0.25">
      <c r="B168" s="10">
        <v>40940</v>
      </c>
      <c r="C168" s="7">
        <v>4029</v>
      </c>
      <c r="D168" s="7" t="s">
        <v>79</v>
      </c>
      <c r="E168" s="7" t="s">
        <v>78</v>
      </c>
      <c r="F168" s="7">
        <v>51</v>
      </c>
      <c r="G168" s="7">
        <v>2194220</v>
      </c>
      <c r="H168" s="7">
        <v>1172565</v>
      </c>
    </row>
    <row r="169" spans="2:8" ht="13.5" customHeight="1" x14ac:dyDescent="0.25">
      <c r="B169" s="10">
        <v>40940</v>
      </c>
      <c r="C169" s="7">
        <v>4030</v>
      </c>
      <c r="D169" s="7" t="s">
        <v>94</v>
      </c>
      <c r="E169" s="7" t="s">
        <v>72</v>
      </c>
      <c r="F169" s="7">
        <v>33</v>
      </c>
      <c r="G169" s="7">
        <v>1388142</v>
      </c>
      <c r="H169" s="7">
        <v>785681</v>
      </c>
    </row>
    <row r="170" spans="2:8" ht="13.5" customHeight="1" x14ac:dyDescent="0.25">
      <c r="B170" s="10">
        <v>40940</v>
      </c>
      <c r="C170" s="7">
        <v>4031</v>
      </c>
      <c r="D170" s="7" t="s">
        <v>95</v>
      </c>
      <c r="E170" s="7" t="s">
        <v>96</v>
      </c>
      <c r="F170" s="7">
        <v>56</v>
      </c>
      <c r="G170" s="7">
        <v>6372858</v>
      </c>
      <c r="H170" s="7">
        <v>3966128</v>
      </c>
    </row>
    <row r="171" spans="2:8" ht="13.5" customHeight="1" x14ac:dyDescent="0.25">
      <c r="B171" s="10">
        <v>40940</v>
      </c>
      <c r="C171" s="7">
        <v>4032</v>
      </c>
      <c r="D171" s="7" t="s">
        <v>97</v>
      </c>
      <c r="E171" s="7" t="s">
        <v>61</v>
      </c>
      <c r="F171" s="7">
        <v>36</v>
      </c>
      <c r="G171" s="7">
        <v>1322911</v>
      </c>
      <c r="H171" s="7">
        <v>1049764</v>
      </c>
    </row>
    <row r="172" spans="2:8" ht="13.5" customHeight="1" x14ac:dyDescent="0.25">
      <c r="B172" s="10">
        <v>40940</v>
      </c>
      <c r="C172" s="7">
        <v>4033</v>
      </c>
      <c r="D172" s="7" t="s">
        <v>98</v>
      </c>
      <c r="E172" s="7" t="s">
        <v>99</v>
      </c>
      <c r="F172" s="7">
        <v>35</v>
      </c>
      <c r="G172" s="7">
        <v>2265552</v>
      </c>
      <c r="H172" s="7">
        <v>1710703</v>
      </c>
    </row>
    <row r="173" spans="2:8" ht="13.5" customHeight="1" x14ac:dyDescent="0.25">
      <c r="B173" s="10">
        <v>40940</v>
      </c>
      <c r="C173" s="7">
        <v>4034</v>
      </c>
      <c r="D173" s="7" t="s">
        <v>100</v>
      </c>
      <c r="E173" s="7" t="s">
        <v>58</v>
      </c>
      <c r="F173" s="7">
        <v>52</v>
      </c>
      <c r="G173" s="7">
        <v>2834238</v>
      </c>
      <c r="H173" s="7">
        <v>3100078</v>
      </c>
    </row>
    <row r="174" spans="2:8" ht="13.5" customHeight="1" x14ac:dyDescent="0.25">
      <c r="B174" s="10">
        <v>40940</v>
      </c>
      <c r="C174" s="7">
        <v>4035</v>
      </c>
      <c r="D174" s="7" t="s">
        <v>101</v>
      </c>
      <c r="E174" s="7" t="s">
        <v>74</v>
      </c>
      <c r="F174" s="7">
        <v>34</v>
      </c>
      <c r="G174" s="7">
        <v>3321477</v>
      </c>
      <c r="H174" s="7">
        <v>1976416</v>
      </c>
    </row>
    <row r="175" spans="2:8" ht="13.5" customHeight="1" x14ac:dyDescent="0.25">
      <c r="B175" s="10">
        <v>40940</v>
      </c>
      <c r="C175" s="7">
        <v>4036</v>
      </c>
      <c r="D175" s="7" t="s">
        <v>102</v>
      </c>
      <c r="E175" s="7" t="s">
        <v>52</v>
      </c>
      <c r="F175" s="7">
        <v>40</v>
      </c>
      <c r="G175" s="7">
        <v>3784035</v>
      </c>
      <c r="H175" s="7">
        <v>2205636</v>
      </c>
    </row>
    <row r="176" spans="2:8" ht="13.5" customHeight="1" x14ac:dyDescent="0.25">
      <c r="B176" s="10">
        <v>40940</v>
      </c>
      <c r="C176" s="7">
        <v>4037</v>
      </c>
      <c r="D176" s="7" t="s">
        <v>103</v>
      </c>
      <c r="E176" s="7" t="s">
        <v>104</v>
      </c>
      <c r="F176" s="7">
        <v>30</v>
      </c>
      <c r="G176" s="7">
        <v>2404438</v>
      </c>
      <c r="H176" s="7">
        <v>1643906</v>
      </c>
    </row>
    <row r="177" spans="2:8" ht="13.5" customHeight="1" x14ac:dyDescent="0.25">
      <c r="B177" s="10">
        <v>40940</v>
      </c>
      <c r="C177" s="7">
        <v>4038</v>
      </c>
      <c r="D177" s="7" t="s">
        <v>105</v>
      </c>
      <c r="E177" s="7" t="s">
        <v>52</v>
      </c>
      <c r="F177" s="7">
        <v>45</v>
      </c>
      <c r="G177" s="7">
        <v>1719045</v>
      </c>
      <c r="H177" s="7">
        <v>1082777</v>
      </c>
    </row>
    <row r="178" spans="2:8" ht="13.5" customHeight="1" x14ac:dyDescent="0.25">
      <c r="B178" s="10">
        <v>40940</v>
      </c>
      <c r="C178" s="7">
        <v>4039</v>
      </c>
      <c r="D178" s="7" t="s">
        <v>106</v>
      </c>
      <c r="E178" s="7" t="s">
        <v>107</v>
      </c>
      <c r="F178" s="7">
        <v>33</v>
      </c>
      <c r="G178" s="7">
        <v>3413051</v>
      </c>
      <c r="H178" s="7">
        <v>2834492</v>
      </c>
    </row>
    <row r="179" spans="2:8" ht="13.5" customHeight="1" x14ac:dyDescent="0.25">
      <c r="B179" s="10">
        <v>40940</v>
      </c>
      <c r="C179" s="7">
        <v>4040</v>
      </c>
      <c r="D179" s="7" t="s">
        <v>108</v>
      </c>
      <c r="E179" s="7" t="s">
        <v>109</v>
      </c>
      <c r="F179" s="7">
        <v>39</v>
      </c>
      <c r="G179" s="7">
        <v>2543589</v>
      </c>
      <c r="H179" s="7">
        <v>2245484</v>
      </c>
    </row>
    <row r="180" spans="2:8" ht="13.5" customHeight="1" x14ac:dyDescent="0.25">
      <c r="B180" s="10">
        <v>40940</v>
      </c>
      <c r="C180" s="7">
        <v>4041</v>
      </c>
      <c r="D180" s="7" t="s">
        <v>110</v>
      </c>
      <c r="E180" s="7" t="s">
        <v>52</v>
      </c>
      <c r="F180" s="7">
        <v>57</v>
      </c>
      <c r="G180" s="7">
        <v>2208263</v>
      </c>
      <c r="H180" s="7">
        <v>1292550</v>
      </c>
    </row>
    <row r="181" spans="2:8" ht="13.5" customHeight="1" x14ac:dyDescent="0.25">
      <c r="B181" s="10">
        <v>40940</v>
      </c>
      <c r="C181" s="7">
        <v>4042</v>
      </c>
      <c r="D181" s="7" t="s">
        <v>111</v>
      </c>
      <c r="E181" s="7" t="s">
        <v>58</v>
      </c>
      <c r="F181" s="7">
        <v>51</v>
      </c>
      <c r="G181" s="7">
        <v>4268626</v>
      </c>
      <c r="H181" s="7">
        <v>4080979</v>
      </c>
    </row>
    <row r="182" spans="2:8" ht="13.5" customHeight="1" x14ac:dyDescent="0.25">
      <c r="B182" s="10">
        <v>40940</v>
      </c>
      <c r="C182" s="7">
        <v>4043</v>
      </c>
      <c r="D182" s="7" t="s">
        <v>112</v>
      </c>
      <c r="E182" s="7" t="s">
        <v>113</v>
      </c>
      <c r="F182" s="7">
        <v>40</v>
      </c>
      <c r="G182" s="7">
        <v>4009278</v>
      </c>
      <c r="H182" s="7">
        <v>3285402</v>
      </c>
    </row>
    <row r="183" spans="2:8" ht="13.5" customHeight="1" x14ac:dyDescent="0.25">
      <c r="B183" s="10">
        <v>40940</v>
      </c>
      <c r="C183" s="7">
        <v>4044</v>
      </c>
      <c r="D183" s="7" t="s">
        <v>114</v>
      </c>
      <c r="E183" s="7" t="s">
        <v>115</v>
      </c>
      <c r="F183" s="7">
        <v>41</v>
      </c>
      <c r="G183" s="7">
        <v>1642942</v>
      </c>
      <c r="H183" s="7">
        <v>1161209</v>
      </c>
    </row>
    <row r="184" spans="2:8" ht="13.5" customHeight="1" x14ac:dyDescent="0.25">
      <c r="B184" s="10">
        <v>40940</v>
      </c>
      <c r="C184" s="7">
        <v>4045</v>
      </c>
      <c r="D184" s="7" t="s">
        <v>108</v>
      </c>
      <c r="E184" s="7" t="s">
        <v>116</v>
      </c>
      <c r="F184" s="7">
        <v>42</v>
      </c>
      <c r="G184" s="7">
        <v>3149758</v>
      </c>
      <c r="H184" s="7">
        <v>3096778</v>
      </c>
    </row>
    <row r="185" spans="2:8" ht="13.5" customHeight="1" x14ac:dyDescent="0.25">
      <c r="B185" s="10">
        <v>40940</v>
      </c>
      <c r="C185" s="7">
        <v>4046</v>
      </c>
      <c r="D185" s="7" t="s">
        <v>117</v>
      </c>
      <c r="E185" s="7" t="s">
        <v>88</v>
      </c>
      <c r="F185" s="7">
        <v>61</v>
      </c>
      <c r="G185" s="7">
        <v>3965493</v>
      </c>
      <c r="H185" s="7">
        <v>3205042</v>
      </c>
    </row>
    <row r="186" spans="2:8" ht="13.5" customHeight="1" x14ac:dyDescent="0.25">
      <c r="B186" s="10">
        <v>40940</v>
      </c>
      <c r="C186" s="7">
        <v>4047</v>
      </c>
      <c r="D186" s="7" t="s">
        <v>118</v>
      </c>
      <c r="E186" s="7" t="s">
        <v>119</v>
      </c>
      <c r="F186" s="7">
        <v>55</v>
      </c>
      <c r="G186" s="7">
        <v>3627729</v>
      </c>
      <c r="H186" s="7">
        <v>2421144</v>
      </c>
    </row>
    <row r="187" spans="2:8" ht="13.5" customHeight="1" x14ac:dyDescent="0.25">
      <c r="B187" s="10">
        <v>40940</v>
      </c>
      <c r="C187" s="7">
        <v>4048</v>
      </c>
      <c r="D187" s="7" t="s">
        <v>120</v>
      </c>
      <c r="E187" s="7" t="s">
        <v>121</v>
      </c>
      <c r="F187" s="7">
        <v>33</v>
      </c>
      <c r="G187" s="7">
        <v>1245861</v>
      </c>
      <c r="H187" s="7">
        <v>945877</v>
      </c>
    </row>
    <row r="188" spans="2:8" ht="13.5" customHeight="1" x14ac:dyDescent="0.25">
      <c r="B188" s="10">
        <v>40940</v>
      </c>
      <c r="C188" s="7">
        <v>4049</v>
      </c>
      <c r="D188" s="7" t="s">
        <v>122</v>
      </c>
      <c r="E188" s="7" t="s">
        <v>104</v>
      </c>
      <c r="F188" s="7">
        <v>56</v>
      </c>
      <c r="G188" s="7">
        <v>5823320</v>
      </c>
      <c r="H188" s="7">
        <v>4588141</v>
      </c>
    </row>
    <row r="189" spans="2:8" ht="13.5" customHeight="1" x14ac:dyDescent="0.25">
      <c r="B189" s="10">
        <v>40940</v>
      </c>
      <c r="C189" s="7">
        <v>4050</v>
      </c>
      <c r="D189" s="7" t="s">
        <v>123</v>
      </c>
      <c r="E189" s="7" t="s">
        <v>124</v>
      </c>
      <c r="F189" s="7">
        <v>36</v>
      </c>
      <c r="G189" s="7">
        <v>1806525</v>
      </c>
      <c r="H189" s="7">
        <v>1238803</v>
      </c>
    </row>
    <row r="190" spans="2:8" ht="13.5" customHeight="1" x14ac:dyDescent="0.25">
      <c r="B190" s="10">
        <v>40940</v>
      </c>
      <c r="C190" s="7">
        <v>4051</v>
      </c>
      <c r="D190" s="7" t="s">
        <v>125</v>
      </c>
      <c r="E190" s="7" t="s">
        <v>121</v>
      </c>
      <c r="F190" s="7">
        <v>35</v>
      </c>
      <c r="G190" s="7">
        <v>2653132</v>
      </c>
      <c r="H190" s="7">
        <v>1660446</v>
      </c>
    </row>
    <row r="191" spans="2:8" ht="13.5" customHeight="1" x14ac:dyDescent="0.25">
      <c r="B191" s="10">
        <v>40940</v>
      </c>
      <c r="C191" s="7">
        <v>4052</v>
      </c>
      <c r="D191" s="7" t="s">
        <v>126</v>
      </c>
      <c r="E191" s="7" t="s">
        <v>81</v>
      </c>
      <c r="F191" s="7">
        <v>34</v>
      </c>
      <c r="G191" s="7">
        <v>3231602</v>
      </c>
      <c r="H191" s="7">
        <v>2110775</v>
      </c>
    </row>
    <row r="192" spans="2:8" ht="13.5" customHeight="1" x14ac:dyDescent="0.25">
      <c r="B192" s="10">
        <v>40940</v>
      </c>
      <c r="C192" s="7">
        <v>4053</v>
      </c>
      <c r="D192" s="7" t="s">
        <v>127</v>
      </c>
      <c r="E192" s="7" t="s">
        <v>58</v>
      </c>
      <c r="F192" s="7">
        <v>40</v>
      </c>
      <c r="G192" s="7">
        <v>3898878</v>
      </c>
      <c r="H192" s="7">
        <v>2267035</v>
      </c>
    </row>
    <row r="193" spans="2:8" ht="13.5" customHeight="1" x14ac:dyDescent="0.25">
      <c r="B193" s="10">
        <v>40940</v>
      </c>
      <c r="C193" s="7">
        <v>4054</v>
      </c>
      <c r="D193" s="7" t="s">
        <v>128</v>
      </c>
      <c r="E193" s="7" t="s">
        <v>129</v>
      </c>
      <c r="F193" s="7">
        <v>30</v>
      </c>
      <c r="G193" s="7">
        <v>1668830</v>
      </c>
      <c r="H193" s="7">
        <v>1403844</v>
      </c>
    </row>
    <row r="194" spans="2:8" ht="13.5" customHeight="1" x14ac:dyDescent="0.25">
      <c r="B194" s="10">
        <v>40940</v>
      </c>
      <c r="C194" s="7">
        <v>4055</v>
      </c>
      <c r="D194" s="7" t="s">
        <v>130</v>
      </c>
      <c r="E194" s="7" t="s">
        <v>90</v>
      </c>
      <c r="F194" s="7">
        <v>45</v>
      </c>
      <c r="G194" s="7">
        <v>1278786</v>
      </c>
      <c r="H194" s="7">
        <v>1241643</v>
      </c>
    </row>
    <row r="9999" spans="1:1" ht="13.5" customHeight="1" x14ac:dyDescent="0.25">
      <c r="A9999" s="7" t="s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A29D-2479-4F5C-AE8E-E10225E7A1FC}">
  <dimension ref="A1:BU10000"/>
  <sheetViews>
    <sheetView topLeftCell="A33" workbookViewId="0">
      <selection activeCell="C26" sqref="C26"/>
    </sheetView>
  </sheetViews>
  <sheetFormatPr defaultRowHeight="13.5" customHeight="1" x14ac:dyDescent="0.25"/>
  <cols>
    <col min="1" max="1" width="25.85546875" style="7" customWidth="1"/>
    <col min="2" max="3" width="27.140625" style="7" customWidth="1"/>
    <col min="4" max="4" width="48" style="7" customWidth="1"/>
    <col min="5" max="5" width="15.85546875" style="7" customWidth="1"/>
    <col min="6" max="6" width="22.85546875" style="7" customWidth="1"/>
    <col min="7" max="7" width="14.7109375" style="7" customWidth="1"/>
    <col min="8" max="8" width="3.140625" style="7" customWidth="1"/>
    <col min="9" max="9" width="12.5703125" style="7" customWidth="1"/>
    <col min="10" max="10" width="9.5703125" style="7" customWidth="1"/>
    <col min="11" max="11" width="4.42578125" style="7" customWidth="1"/>
    <col min="12" max="12" width="4.7109375" style="7" customWidth="1"/>
    <col min="13" max="13" width="7.5703125" style="7" customWidth="1"/>
    <col min="14" max="14" width="1.7109375" style="7" customWidth="1"/>
    <col min="15" max="15" width="3.42578125" style="7" customWidth="1"/>
    <col min="16" max="16384" width="9.140625" style="7"/>
  </cols>
  <sheetData>
    <row r="1" spans="1:73" ht="13.5" customHeight="1" x14ac:dyDescent="0.25">
      <c r="F1" s="2"/>
      <c r="AA1" s="8" t="s">
        <v>0</v>
      </c>
      <c r="BU1" s="7" t="s">
        <v>0</v>
      </c>
    </row>
    <row r="2" spans="1:73" ht="13.5" customHeight="1" x14ac:dyDescent="0.25">
      <c r="F2"/>
    </row>
    <row r="8" spans="1:73" ht="13.5" customHeight="1" x14ac:dyDescent="0.25">
      <c r="A8" s="9" t="s">
        <v>221</v>
      </c>
      <c r="B8" s="9" t="s">
        <v>222</v>
      </c>
      <c r="C8" s="9" t="s">
        <v>223</v>
      </c>
      <c r="D8" s="9" t="s">
        <v>224</v>
      </c>
      <c r="E8" s="9" t="s">
        <v>225</v>
      </c>
      <c r="F8" s="9" t="s">
        <v>226</v>
      </c>
      <c r="G8" s="9" t="s">
        <v>227</v>
      </c>
    </row>
    <row r="9" spans="1:73" ht="13.5" customHeight="1" x14ac:dyDescent="0.25">
      <c r="A9" s="7" t="s">
        <v>228</v>
      </c>
      <c r="B9" s="7" t="s">
        <v>229</v>
      </c>
      <c r="C9" s="7" t="s">
        <v>230</v>
      </c>
      <c r="D9" s="7" t="s">
        <v>231</v>
      </c>
      <c r="E9" s="7">
        <f t="shared" ref="E9:E19" si="0">G9*0.88/1.22</f>
        <v>1117.3114754098362</v>
      </c>
      <c r="F9" s="7">
        <f t="shared" ref="F9:F31" si="1">E9*1.22</f>
        <v>1363.1200000000001</v>
      </c>
      <c r="G9" s="7">
        <v>1549</v>
      </c>
    </row>
    <row r="10" spans="1:73" ht="13.5" customHeight="1" x14ac:dyDescent="0.25">
      <c r="A10" s="7" t="s">
        <v>228</v>
      </c>
      <c r="B10" s="7" t="s">
        <v>229</v>
      </c>
      <c r="C10" s="7" t="s">
        <v>232</v>
      </c>
      <c r="D10" s="7" t="s">
        <v>233</v>
      </c>
      <c r="E10" s="7">
        <f>G10*0.88/1.22</f>
        <v>1225.5081967213116</v>
      </c>
      <c r="F10" s="7">
        <f t="shared" si="1"/>
        <v>1495.1200000000001</v>
      </c>
      <c r="G10" s="7">
        <v>1699</v>
      </c>
    </row>
    <row r="11" spans="1:73" ht="13.5" customHeight="1" x14ac:dyDescent="0.25">
      <c r="A11" s="7" t="s">
        <v>228</v>
      </c>
      <c r="B11" s="7" t="s">
        <v>229</v>
      </c>
      <c r="C11" s="7" t="s">
        <v>234</v>
      </c>
      <c r="D11" s="7" t="s">
        <v>235</v>
      </c>
      <c r="E11" s="7">
        <f t="shared" si="0"/>
        <v>1261.5737704918033</v>
      </c>
      <c r="F11" s="7">
        <f t="shared" si="1"/>
        <v>1539.1200000000001</v>
      </c>
      <c r="G11" s="7">
        <v>1749</v>
      </c>
    </row>
    <row r="12" spans="1:73" ht="13.5" customHeight="1" x14ac:dyDescent="0.25">
      <c r="A12" s="7" t="s">
        <v>228</v>
      </c>
      <c r="B12" s="7" t="s">
        <v>229</v>
      </c>
      <c r="C12" s="7" t="s">
        <v>236</v>
      </c>
      <c r="D12" s="7" t="s">
        <v>237</v>
      </c>
      <c r="E12" s="7">
        <f>G12*0.88/1.22</f>
        <v>1261.5737704918033</v>
      </c>
      <c r="F12" s="7">
        <f>E12*1.22</f>
        <v>1539.1200000000001</v>
      </c>
      <c r="G12" s="7">
        <v>1749</v>
      </c>
    </row>
    <row r="13" spans="1:73" ht="13.5" customHeight="1" x14ac:dyDescent="0.25">
      <c r="A13" s="7" t="s">
        <v>228</v>
      </c>
      <c r="B13" s="7" t="s">
        <v>229</v>
      </c>
      <c r="C13" s="7" t="s">
        <v>238</v>
      </c>
      <c r="D13" s="7" t="s">
        <v>239</v>
      </c>
      <c r="E13" s="7">
        <f t="shared" si="0"/>
        <v>1333.704918032787</v>
      </c>
      <c r="F13" s="7">
        <f t="shared" si="1"/>
        <v>1627.1200000000001</v>
      </c>
      <c r="G13" s="7">
        <v>1849</v>
      </c>
    </row>
    <row r="14" spans="1:73" ht="13.5" customHeight="1" x14ac:dyDescent="0.25">
      <c r="A14" s="7" t="s">
        <v>228</v>
      </c>
      <c r="B14" s="7" t="s">
        <v>229</v>
      </c>
      <c r="C14" s="7" t="s">
        <v>240</v>
      </c>
      <c r="D14" s="7" t="s">
        <v>241</v>
      </c>
      <c r="E14" s="7">
        <f t="shared" si="0"/>
        <v>1369.7704918032789</v>
      </c>
      <c r="F14" s="7">
        <f t="shared" si="1"/>
        <v>1671.1200000000001</v>
      </c>
      <c r="G14" s="7">
        <v>1899</v>
      </c>
    </row>
    <row r="15" spans="1:73" ht="13.5" customHeight="1" x14ac:dyDescent="0.25">
      <c r="A15" s="7" t="s">
        <v>228</v>
      </c>
      <c r="B15" s="7" t="s">
        <v>229</v>
      </c>
      <c r="C15" s="7" t="s">
        <v>242</v>
      </c>
      <c r="D15" s="7" t="s">
        <v>243</v>
      </c>
      <c r="E15" s="7">
        <f>G15*0.88/1.22</f>
        <v>1514.032786885246</v>
      </c>
      <c r="F15" s="7">
        <f t="shared" si="1"/>
        <v>1847.1200000000001</v>
      </c>
      <c r="G15" s="7">
        <v>2099</v>
      </c>
    </row>
    <row r="16" spans="1:73" ht="13.5" customHeight="1" x14ac:dyDescent="0.25">
      <c r="A16" s="7" t="s">
        <v>228</v>
      </c>
      <c r="B16" s="7" t="s">
        <v>229</v>
      </c>
      <c r="C16" s="7" t="s">
        <v>244</v>
      </c>
      <c r="D16" s="7" t="s">
        <v>245</v>
      </c>
      <c r="E16" s="7">
        <f t="shared" si="0"/>
        <v>1730.4262295081967</v>
      </c>
      <c r="F16" s="7">
        <f t="shared" si="1"/>
        <v>2111.12</v>
      </c>
      <c r="G16" s="7">
        <v>2399</v>
      </c>
    </row>
    <row r="17" spans="1:7" ht="13.5" customHeight="1" x14ac:dyDescent="0.25">
      <c r="A17" s="7" t="s">
        <v>228</v>
      </c>
      <c r="B17" s="7" t="s">
        <v>229</v>
      </c>
      <c r="C17" s="7" t="s">
        <v>246</v>
      </c>
      <c r="D17" s="7" t="s">
        <v>247</v>
      </c>
      <c r="E17" s="7">
        <f>G17*0.88/1.22</f>
        <v>1802.5573770491803</v>
      </c>
      <c r="F17" s="7">
        <f t="shared" si="1"/>
        <v>2199.12</v>
      </c>
      <c r="G17" s="7">
        <v>2499</v>
      </c>
    </row>
    <row r="18" spans="1:7" ht="13.5" customHeight="1" x14ac:dyDescent="0.25">
      <c r="A18" s="7" t="s">
        <v>228</v>
      </c>
      <c r="B18" s="7" t="s">
        <v>229</v>
      </c>
      <c r="C18" s="7" t="s">
        <v>248</v>
      </c>
      <c r="D18" s="7" t="s">
        <v>249</v>
      </c>
      <c r="E18" s="7">
        <f>G18*0.88/1.22</f>
        <v>1910.7540983606557</v>
      </c>
      <c r="F18" s="7">
        <f t="shared" si="1"/>
        <v>2331.12</v>
      </c>
      <c r="G18" s="7">
        <v>2649</v>
      </c>
    </row>
    <row r="19" spans="1:7" ht="13.5" customHeight="1" x14ac:dyDescent="0.25">
      <c r="A19" s="7" t="s">
        <v>228</v>
      </c>
      <c r="B19" s="7" t="s">
        <v>229</v>
      </c>
      <c r="C19" s="7" t="s">
        <v>250</v>
      </c>
      <c r="D19" s="7" t="s">
        <v>251</v>
      </c>
      <c r="E19" s="7">
        <f t="shared" si="0"/>
        <v>1982.8852459016393</v>
      </c>
      <c r="F19" s="7">
        <f t="shared" si="1"/>
        <v>2419.12</v>
      </c>
      <c r="G19" s="7">
        <v>2749</v>
      </c>
    </row>
    <row r="20" spans="1:7" ht="13.5" customHeight="1" x14ac:dyDescent="0.25">
      <c r="A20" s="7" t="s">
        <v>228</v>
      </c>
      <c r="B20" s="7" t="s">
        <v>229</v>
      </c>
      <c r="C20" s="7" t="s">
        <v>252</v>
      </c>
      <c r="D20" s="7" t="s">
        <v>253</v>
      </c>
      <c r="E20" s="7">
        <f>G20*0.88/1.22</f>
        <v>2271.4098360655739</v>
      </c>
      <c r="F20" s="7">
        <f t="shared" si="1"/>
        <v>2771.1200000000003</v>
      </c>
      <c r="G20" s="7">
        <v>3149</v>
      </c>
    </row>
    <row r="21" spans="1:7" ht="13.5" customHeight="1" x14ac:dyDescent="0.25">
      <c r="A21" s="7" t="s">
        <v>228</v>
      </c>
      <c r="B21" s="7" t="s">
        <v>229</v>
      </c>
      <c r="C21" s="7" t="s">
        <v>254</v>
      </c>
      <c r="D21" s="7" t="s">
        <v>255</v>
      </c>
      <c r="E21" s="7">
        <f>G21*0.88/1.22</f>
        <v>3245.1803278688526</v>
      </c>
      <c r="F21" s="7">
        <f t="shared" si="1"/>
        <v>3959.12</v>
      </c>
      <c r="G21" s="7">
        <v>4499</v>
      </c>
    </row>
    <row r="22" spans="1:7" ht="13.5" customHeight="1" x14ac:dyDescent="0.25">
      <c r="A22" s="7" t="s">
        <v>228</v>
      </c>
      <c r="B22" s="7" t="s">
        <v>229</v>
      </c>
      <c r="C22" s="7" t="s">
        <v>256</v>
      </c>
      <c r="D22" s="7" t="s">
        <v>257</v>
      </c>
      <c r="E22" s="7">
        <f>G22*0.88/1.22</f>
        <v>5012.3934426229507</v>
      </c>
      <c r="F22" s="7">
        <f t="shared" si="1"/>
        <v>6115.12</v>
      </c>
      <c r="G22" s="7">
        <v>6949</v>
      </c>
    </row>
    <row r="23" spans="1:7" ht="13.5" customHeight="1" x14ac:dyDescent="0.25">
      <c r="A23" s="7" t="s">
        <v>258</v>
      </c>
      <c r="B23" s="7" t="s">
        <v>229</v>
      </c>
      <c r="C23" s="7" t="s">
        <v>259</v>
      </c>
      <c r="D23" s="7" t="s">
        <v>260</v>
      </c>
      <c r="E23" s="7">
        <f t="shared" ref="E23:E46" si="2">G23*0.88/1.22</f>
        <v>1189.4426229508199</v>
      </c>
      <c r="F23" s="7">
        <f t="shared" si="1"/>
        <v>1451.1200000000003</v>
      </c>
      <c r="G23" s="7">
        <v>1649</v>
      </c>
    </row>
    <row r="24" spans="1:7" ht="13.5" customHeight="1" x14ac:dyDescent="0.25">
      <c r="A24" s="7" t="s">
        <v>258</v>
      </c>
      <c r="B24" s="7" t="s">
        <v>229</v>
      </c>
      <c r="C24" s="7" t="s">
        <v>261</v>
      </c>
      <c r="D24" s="7" t="s">
        <v>262</v>
      </c>
      <c r="E24" s="7">
        <f>G24*0.88/1.22</f>
        <v>1369.7704918032789</v>
      </c>
      <c r="F24" s="7">
        <f t="shared" si="1"/>
        <v>1671.1200000000001</v>
      </c>
      <c r="G24" s="7">
        <v>1899</v>
      </c>
    </row>
    <row r="25" spans="1:7" ht="13.5" customHeight="1" x14ac:dyDescent="0.25">
      <c r="A25" s="7" t="s">
        <v>258</v>
      </c>
      <c r="B25" s="7" t="s">
        <v>229</v>
      </c>
      <c r="C25" s="7" t="s">
        <v>263</v>
      </c>
      <c r="D25" s="7" t="s">
        <v>264</v>
      </c>
      <c r="E25" s="7">
        <f>G25*0.88/1.22</f>
        <v>1730.4262295081967</v>
      </c>
      <c r="F25" s="7">
        <f t="shared" si="1"/>
        <v>2111.12</v>
      </c>
      <c r="G25" s="7">
        <v>2399</v>
      </c>
    </row>
    <row r="26" spans="1:7" ht="13.5" customHeight="1" x14ac:dyDescent="0.25">
      <c r="A26" s="7" t="s">
        <v>258</v>
      </c>
      <c r="B26" s="7" t="s">
        <v>229</v>
      </c>
      <c r="C26" s="7" t="s">
        <v>265</v>
      </c>
      <c r="D26" s="7" t="s">
        <v>266</v>
      </c>
      <c r="E26" s="7">
        <f>G26*0.88/1.22</f>
        <v>1874.688524590164</v>
      </c>
      <c r="F26" s="7">
        <f t="shared" si="1"/>
        <v>2287.12</v>
      </c>
      <c r="G26" s="7">
        <v>2599</v>
      </c>
    </row>
    <row r="27" spans="1:7" ht="13.5" customHeight="1" x14ac:dyDescent="0.25">
      <c r="A27" s="7" t="s">
        <v>258</v>
      </c>
      <c r="B27" s="7" t="s">
        <v>229</v>
      </c>
      <c r="C27" s="7" t="s">
        <v>267</v>
      </c>
      <c r="D27" s="7" t="s">
        <v>268</v>
      </c>
      <c r="E27" s="7">
        <f t="shared" si="2"/>
        <v>1441.9016393442623</v>
      </c>
      <c r="F27" s="7">
        <f t="shared" si="1"/>
        <v>1759.12</v>
      </c>
      <c r="G27" s="7">
        <v>1999</v>
      </c>
    </row>
    <row r="28" spans="1:7" ht="13.5" customHeight="1" x14ac:dyDescent="0.25">
      <c r="A28" s="7" t="s">
        <v>258</v>
      </c>
      <c r="B28" s="7" t="s">
        <v>229</v>
      </c>
      <c r="C28" s="7" t="s">
        <v>269</v>
      </c>
      <c r="D28" s="7" t="s">
        <v>270</v>
      </c>
      <c r="E28" s="7">
        <f t="shared" si="2"/>
        <v>1586.1639344262296</v>
      </c>
      <c r="F28" s="7">
        <f t="shared" si="1"/>
        <v>1935.1200000000001</v>
      </c>
      <c r="G28" s="7">
        <v>2199</v>
      </c>
    </row>
    <row r="29" spans="1:7" ht="13.5" customHeight="1" x14ac:dyDescent="0.25">
      <c r="A29" s="7" t="s">
        <v>258</v>
      </c>
      <c r="B29" s="7" t="s">
        <v>229</v>
      </c>
      <c r="C29" s="7" t="s">
        <v>271</v>
      </c>
      <c r="D29" s="7" t="s">
        <v>272</v>
      </c>
      <c r="E29" s="7">
        <f t="shared" si="2"/>
        <v>1946.8196721311474</v>
      </c>
      <c r="F29" s="7">
        <f t="shared" si="1"/>
        <v>2375.12</v>
      </c>
      <c r="G29" s="7">
        <v>2699</v>
      </c>
    </row>
    <row r="30" spans="1:7" ht="13.5" customHeight="1" x14ac:dyDescent="0.25">
      <c r="A30" s="7" t="s">
        <v>258</v>
      </c>
      <c r="B30" s="7" t="s">
        <v>229</v>
      </c>
      <c r="C30" s="7" t="s">
        <v>273</v>
      </c>
      <c r="D30" s="7" t="s">
        <v>274</v>
      </c>
      <c r="E30" s="7">
        <f t="shared" si="2"/>
        <v>2091.0819672131147</v>
      </c>
      <c r="F30" s="7">
        <f t="shared" si="1"/>
        <v>2551.12</v>
      </c>
      <c r="G30" s="7">
        <v>2899</v>
      </c>
    </row>
    <row r="31" spans="1:7" ht="13.5" customHeight="1" x14ac:dyDescent="0.25">
      <c r="A31" s="7" t="s">
        <v>258</v>
      </c>
      <c r="B31" s="7" t="s">
        <v>229</v>
      </c>
      <c r="C31" s="7" t="s">
        <v>275</v>
      </c>
      <c r="D31" s="7" t="s">
        <v>276</v>
      </c>
      <c r="E31" s="7">
        <f t="shared" si="2"/>
        <v>2956.655737704918</v>
      </c>
      <c r="F31" s="7">
        <f t="shared" si="1"/>
        <v>3607.12</v>
      </c>
      <c r="G31" s="7">
        <v>4099</v>
      </c>
    </row>
    <row r="32" spans="1:7" ht="13.5" customHeight="1" x14ac:dyDescent="0.25">
      <c r="A32" s="7" t="s">
        <v>277</v>
      </c>
      <c r="B32" s="7" t="s">
        <v>229</v>
      </c>
      <c r="C32" s="7" t="s">
        <v>278</v>
      </c>
      <c r="D32" s="7" t="s">
        <v>279</v>
      </c>
      <c r="E32" s="7">
        <f t="shared" si="2"/>
        <v>27.409836065573771</v>
      </c>
      <c r="F32" s="7">
        <f>E32*1.22</f>
        <v>33.44</v>
      </c>
      <c r="G32" s="7">
        <v>38</v>
      </c>
    </row>
    <row r="33" spans="1:7" ht="13.5" customHeight="1" x14ac:dyDescent="0.25">
      <c r="A33" s="7" t="s">
        <v>277</v>
      </c>
      <c r="B33" s="7" t="s">
        <v>229</v>
      </c>
      <c r="C33" s="7" t="s">
        <v>280</v>
      </c>
      <c r="D33" s="7" t="s">
        <v>281</v>
      </c>
      <c r="E33" s="7">
        <f t="shared" si="2"/>
        <v>29.573770491803277</v>
      </c>
      <c r="F33" s="7">
        <f>E33*1.22</f>
        <v>36.08</v>
      </c>
      <c r="G33" s="7">
        <v>41</v>
      </c>
    </row>
    <row r="34" spans="1:7" ht="13.5" customHeight="1" x14ac:dyDescent="0.25">
      <c r="A34" s="7" t="s">
        <v>277</v>
      </c>
      <c r="B34" s="7" t="s">
        <v>229</v>
      </c>
      <c r="C34" s="7" t="s">
        <v>282</v>
      </c>
      <c r="D34" s="7" t="s">
        <v>283</v>
      </c>
      <c r="E34" s="7">
        <f t="shared" si="2"/>
        <v>111.8032786885246</v>
      </c>
      <c r="F34" s="7">
        <f>E34*1.22</f>
        <v>136.4</v>
      </c>
      <c r="G34" s="7">
        <v>155</v>
      </c>
    </row>
    <row r="35" spans="1:7" ht="13.5" customHeight="1" x14ac:dyDescent="0.25">
      <c r="A35" s="7" t="s">
        <v>277</v>
      </c>
      <c r="B35" s="7" t="s">
        <v>229</v>
      </c>
      <c r="C35" s="7" t="s">
        <v>284</v>
      </c>
      <c r="D35" s="7" t="s">
        <v>285</v>
      </c>
      <c r="E35" s="7">
        <f t="shared" si="2"/>
        <v>97.377049180327873</v>
      </c>
      <c r="F35" s="7">
        <f>E35*1.22</f>
        <v>118.8</v>
      </c>
      <c r="G35" s="7">
        <v>135</v>
      </c>
    </row>
    <row r="36" spans="1:7" ht="13.5" customHeight="1" x14ac:dyDescent="0.25">
      <c r="A36" s="7" t="s">
        <v>286</v>
      </c>
      <c r="B36" s="7" t="s">
        <v>229</v>
      </c>
      <c r="C36" s="7" t="s">
        <v>287</v>
      </c>
      <c r="D36" s="7" t="s">
        <v>288</v>
      </c>
      <c r="E36" s="7">
        <f t="shared" si="2"/>
        <v>1225.5081967213116</v>
      </c>
      <c r="F36" s="7">
        <f t="shared" ref="F36:F46" si="3">E36*1.22</f>
        <v>1495.1200000000001</v>
      </c>
      <c r="G36" s="7">
        <v>1699</v>
      </c>
    </row>
    <row r="37" spans="1:7" ht="13.5" customHeight="1" x14ac:dyDescent="0.25">
      <c r="A37" s="7" t="s">
        <v>286</v>
      </c>
      <c r="B37" s="7" t="s">
        <v>229</v>
      </c>
      <c r="C37" s="7" t="s">
        <v>289</v>
      </c>
      <c r="D37" s="7" t="s">
        <v>290</v>
      </c>
      <c r="E37" s="7">
        <f t="shared" si="2"/>
        <v>1369.7704918032789</v>
      </c>
      <c r="F37" s="7">
        <f t="shared" si="3"/>
        <v>1671.1200000000001</v>
      </c>
      <c r="G37" s="7">
        <v>1899</v>
      </c>
    </row>
    <row r="38" spans="1:7" ht="13.5" customHeight="1" x14ac:dyDescent="0.25">
      <c r="A38" s="7" t="s">
        <v>286</v>
      </c>
      <c r="B38" s="7" t="s">
        <v>229</v>
      </c>
      <c r="C38" s="7" t="s">
        <v>291</v>
      </c>
      <c r="D38" s="7" t="s">
        <v>292</v>
      </c>
      <c r="E38" s="7">
        <f t="shared" si="2"/>
        <v>1189.4426229508199</v>
      </c>
      <c r="F38" s="7">
        <f t="shared" si="3"/>
        <v>1451.1200000000003</v>
      </c>
      <c r="G38" s="7">
        <v>1649</v>
      </c>
    </row>
    <row r="39" spans="1:7" ht="13.5" customHeight="1" x14ac:dyDescent="0.25">
      <c r="A39" s="7" t="s">
        <v>286</v>
      </c>
      <c r="B39" s="7" t="s">
        <v>229</v>
      </c>
      <c r="C39" s="7" t="s">
        <v>293</v>
      </c>
      <c r="D39" s="7" t="s">
        <v>294</v>
      </c>
      <c r="E39" s="7">
        <f t="shared" si="2"/>
        <v>1441.9016393442623</v>
      </c>
      <c r="F39" s="7">
        <f t="shared" si="3"/>
        <v>1759.12</v>
      </c>
      <c r="G39" s="7">
        <v>1999</v>
      </c>
    </row>
    <row r="40" spans="1:7" ht="13.5" customHeight="1" x14ac:dyDescent="0.25">
      <c r="A40" s="7" t="s">
        <v>286</v>
      </c>
      <c r="B40" s="7" t="s">
        <v>229</v>
      </c>
      <c r="C40" s="7" t="s">
        <v>295</v>
      </c>
      <c r="D40" s="7" t="s">
        <v>296</v>
      </c>
      <c r="E40" s="7">
        <f t="shared" si="2"/>
        <v>1730.4262295081967</v>
      </c>
      <c r="F40" s="7">
        <f t="shared" si="3"/>
        <v>2111.12</v>
      </c>
      <c r="G40" s="7">
        <v>2399</v>
      </c>
    </row>
    <row r="41" spans="1:7" ht="13.5" customHeight="1" x14ac:dyDescent="0.25">
      <c r="A41" s="7" t="s">
        <v>286</v>
      </c>
      <c r="B41" s="7" t="s">
        <v>229</v>
      </c>
      <c r="C41" s="7" t="s">
        <v>297</v>
      </c>
      <c r="D41" s="7" t="s">
        <v>298</v>
      </c>
      <c r="E41" s="7">
        <f>G41*0.88/1.22</f>
        <v>1333.704918032787</v>
      </c>
      <c r="F41" s="7">
        <f t="shared" si="3"/>
        <v>1627.1200000000001</v>
      </c>
      <c r="G41" s="7">
        <v>1849</v>
      </c>
    </row>
    <row r="42" spans="1:7" ht="13.5" customHeight="1" x14ac:dyDescent="0.25">
      <c r="A42" s="7" t="s">
        <v>286</v>
      </c>
      <c r="B42" s="7" t="s">
        <v>229</v>
      </c>
      <c r="C42" s="7" t="s">
        <v>299</v>
      </c>
      <c r="D42" s="7" t="s">
        <v>300</v>
      </c>
      <c r="E42" s="7">
        <f>G42*0.88/1.22</f>
        <v>1514.032786885246</v>
      </c>
      <c r="F42" s="7">
        <f t="shared" si="3"/>
        <v>1847.1200000000001</v>
      </c>
      <c r="G42" s="7">
        <v>2099</v>
      </c>
    </row>
    <row r="43" spans="1:7" ht="13.5" customHeight="1" x14ac:dyDescent="0.25">
      <c r="A43" s="7" t="s">
        <v>286</v>
      </c>
      <c r="B43" s="7" t="s">
        <v>229</v>
      </c>
      <c r="C43" s="7" t="s">
        <v>301</v>
      </c>
      <c r="D43" s="7" t="s">
        <v>302</v>
      </c>
      <c r="E43" s="7">
        <f>G43*0.88/1.22</f>
        <v>2055.0163934426228</v>
      </c>
      <c r="F43" s="7">
        <f t="shared" si="3"/>
        <v>2507.12</v>
      </c>
      <c r="G43" s="7">
        <v>2849</v>
      </c>
    </row>
    <row r="44" spans="1:7" ht="13.5" customHeight="1" x14ac:dyDescent="0.25">
      <c r="A44" s="7" t="s">
        <v>286</v>
      </c>
      <c r="B44" s="7" t="s">
        <v>229</v>
      </c>
      <c r="C44" s="7" t="s">
        <v>303</v>
      </c>
      <c r="D44" s="7" t="s">
        <v>304</v>
      </c>
      <c r="E44" s="7">
        <f>G44*0.88/1.22</f>
        <v>1369.7704918032789</v>
      </c>
      <c r="F44" s="7">
        <f t="shared" si="3"/>
        <v>1671.1200000000001</v>
      </c>
      <c r="G44" s="7">
        <v>1899</v>
      </c>
    </row>
    <row r="45" spans="1:7" ht="13.5" customHeight="1" x14ac:dyDescent="0.25">
      <c r="A45" s="7" t="s">
        <v>286</v>
      </c>
      <c r="B45" s="7" t="s">
        <v>229</v>
      </c>
      <c r="C45" s="7" t="s">
        <v>305</v>
      </c>
      <c r="D45" s="7" t="s">
        <v>306</v>
      </c>
      <c r="E45" s="7">
        <f t="shared" si="2"/>
        <v>2091.0819672131147</v>
      </c>
      <c r="F45" s="7">
        <f t="shared" si="3"/>
        <v>2551.12</v>
      </c>
      <c r="G45" s="7">
        <v>2899</v>
      </c>
    </row>
    <row r="46" spans="1:7" ht="13.5" customHeight="1" x14ac:dyDescent="0.25">
      <c r="A46" s="7" t="s">
        <v>286</v>
      </c>
      <c r="B46" s="7" t="s">
        <v>229</v>
      </c>
      <c r="C46" s="7" t="s">
        <v>307</v>
      </c>
      <c r="D46" s="7" t="s">
        <v>308</v>
      </c>
      <c r="E46" s="7">
        <f t="shared" si="2"/>
        <v>1081.2459016393443</v>
      </c>
      <c r="F46" s="7">
        <f t="shared" si="3"/>
        <v>1319.1200000000001</v>
      </c>
      <c r="G46" s="7">
        <v>1499</v>
      </c>
    </row>
    <row r="47" spans="1:7" ht="13.5" customHeight="1" x14ac:dyDescent="0.25">
      <c r="A47" s="7" t="s">
        <v>309</v>
      </c>
      <c r="B47" s="7" t="s">
        <v>229</v>
      </c>
      <c r="C47" s="7" t="s">
        <v>310</v>
      </c>
      <c r="D47" s="7" t="s">
        <v>311</v>
      </c>
      <c r="E47" s="7">
        <f>G47*0.88/1.22</f>
        <v>62.032786885245912</v>
      </c>
      <c r="F47" s="7">
        <f>E47*1.22</f>
        <v>75.680000000000007</v>
      </c>
      <c r="G47" s="7">
        <v>86</v>
      </c>
    </row>
    <row r="48" spans="1:7" ht="13.5" customHeight="1" x14ac:dyDescent="0.25">
      <c r="A48" s="7" t="s">
        <v>309</v>
      </c>
      <c r="B48" s="7" t="s">
        <v>229</v>
      </c>
      <c r="C48" s="7" t="s">
        <v>312</v>
      </c>
      <c r="D48" s="7" t="s">
        <v>313</v>
      </c>
      <c r="E48" s="7">
        <f>G48*0.88/1.22</f>
        <v>75.73770491803279</v>
      </c>
      <c r="F48" s="7">
        <f>E48*1.22</f>
        <v>92.4</v>
      </c>
      <c r="G48" s="7">
        <v>105</v>
      </c>
    </row>
    <row r="49" spans="1:9" ht="13.5" customHeight="1" x14ac:dyDescent="0.25">
      <c r="A49" s="7" t="s">
        <v>309</v>
      </c>
      <c r="B49" s="7" t="s">
        <v>229</v>
      </c>
      <c r="C49" s="7" t="s">
        <v>314</v>
      </c>
      <c r="D49" s="7" t="s">
        <v>315</v>
      </c>
      <c r="E49" s="7">
        <f>G49*0.88/1.22</f>
        <v>48.327868852459019</v>
      </c>
      <c r="F49" s="7">
        <f>E49*1.22</f>
        <v>58.96</v>
      </c>
      <c r="G49" s="7">
        <v>67</v>
      </c>
    </row>
    <row r="50" spans="1:9" ht="13.5" customHeight="1" x14ac:dyDescent="0.25">
      <c r="A50" s="7" t="s">
        <v>316</v>
      </c>
      <c r="B50" s="7" t="s">
        <v>229</v>
      </c>
      <c r="C50" s="7" t="s">
        <v>317</v>
      </c>
      <c r="D50" s="7" t="s">
        <v>318</v>
      </c>
      <c r="E50" s="7">
        <f>G50*0.88/1.07</f>
        <v>986.09345794392527</v>
      </c>
      <c r="F50" s="7">
        <f>E50*1.07</f>
        <v>1055.1200000000001</v>
      </c>
      <c r="G50" s="7">
        <v>1199</v>
      </c>
    </row>
    <row r="51" spans="1:9" ht="13.5" customHeight="1" x14ac:dyDescent="0.25">
      <c r="A51" s="7" t="s">
        <v>316</v>
      </c>
      <c r="B51" s="7" t="s">
        <v>229</v>
      </c>
      <c r="C51" s="7" t="s">
        <v>319</v>
      </c>
      <c r="D51" s="7" t="s">
        <v>320</v>
      </c>
      <c r="E51" s="7">
        <f t="shared" ref="E51:E57" si="4">G51*0.88/1.07</f>
        <v>1109.4579439252336</v>
      </c>
      <c r="F51" s="7">
        <f t="shared" ref="F51:F57" si="5">E51*1.07</f>
        <v>1187.1200000000001</v>
      </c>
      <c r="G51" s="7">
        <v>1349</v>
      </c>
    </row>
    <row r="52" spans="1:9" ht="13.5" customHeight="1" x14ac:dyDescent="0.25">
      <c r="A52" s="7" t="s">
        <v>316</v>
      </c>
      <c r="B52" s="7" t="s">
        <v>229</v>
      </c>
      <c r="C52" s="7" t="s">
        <v>321</v>
      </c>
      <c r="D52" s="7" t="s">
        <v>322</v>
      </c>
      <c r="E52" s="7">
        <f t="shared" si="4"/>
        <v>1273.9439252336449</v>
      </c>
      <c r="F52" s="7">
        <f t="shared" si="5"/>
        <v>1363.1200000000001</v>
      </c>
      <c r="G52" s="7">
        <v>1549</v>
      </c>
    </row>
    <row r="53" spans="1:9" ht="13.5" customHeight="1" x14ac:dyDescent="0.25">
      <c r="A53" s="7" t="s">
        <v>316</v>
      </c>
      <c r="B53" s="7" t="s">
        <v>229</v>
      </c>
      <c r="C53" s="7" t="s">
        <v>323</v>
      </c>
      <c r="D53" s="7" t="s">
        <v>324</v>
      </c>
      <c r="E53" s="7">
        <f t="shared" si="4"/>
        <v>1602.9158878504672</v>
      </c>
      <c r="F53" s="7">
        <f t="shared" si="5"/>
        <v>1715.1200000000001</v>
      </c>
      <c r="G53" s="7">
        <v>1949</v>
      </c>
    </row>
    <row r="54" spans="1:9" ht="13.5" customHeight="1" x14ac:dyDescent="0.25">
      <c r="A54" s="7" t="s">
        <v>316</v>
      </c>
      <c r="B54" s="7" t="s">
        <v>229</v>
      </c>
      <c r="C54" s="7" t="s">
        <v>325</v>
      </c>
      <c r="D54" s="7" t="s">
        <v>326</v>
      </c>
      <c r="E54" s="7">
        <f t="shared" si="4"/>
        <v>1068.3364485981308</v>
      </c>
      <c r="F54" s="7">
        <f t="shared" si="5"/>
        <v>1143.1200000000001</v>
      </c>
      <c r="G54" s="7">
        <v>1299</v>
      </c>
    </row>
    <row r="55" spans="1:9" ht="13.5" customHeight="1" x14ac:dyDescent="0.25">
      <c r="A55" s="7" t="s">
        <v>316</v>
      </c>
      <c r="B55" s="7" t="s">
        <v>229</v>
      </c>
      <c r="C55" s="7" t="s">
        <v>327</v>
      </c>
      <c r="D55" s="7" t="s">
        <v>328</v>
      </c>
      <c r="E55" s="7">
        <f t="shared" si="4"/>
        <v>1479.551401869159</v>
      </c>
      <c r="F55" s="7">
        <f t="shared" si="5"/>
        <v>1583.1200000000001</v>
      </c>
      <c r="G55" s="7">
        <v>1799</v>
      </c>
    </row>
    <row r="56" spans="1:9" ht="13.5" customHeight="1" x14ac:dyDescent="0.25">
      <c r="A56" s="7" t="s">
        <v>316</v>
      </c>
      <c r="B56" s="7" t="s">
        <v>229</v>
      </c>
      <c r="C56" s="7" t="s">
        <v>329</v>
      </c>
      <c r="D56" s="7" t="s">
        <v>330</v>
      </c>
      <c r="E56" s="7">
        <f t="shared" si="4"/>
        <v>1644.0373831775701</v>
      </c>
      <c r="F56" s="7">
        <f t="shared" si="5"/>
        <v>1759.1200000000001</v>
      </c>
      <c r="G56" s="7">
        <v>1999</v>
      </c>
    </row>
    <row r="57" spans="1:9" ht="13.5" customHeight="1" x14ac:dyDescent="0.25">
      <c r="A57" s="7" t="s">
        <v>316</v>
      </c>
      <c r="B57" s="7" t="s">
        <v>229</v>
      </c>
      <c r="C57" s="7" t="s">
        <v>331</v>
      </c>
      <c r="D57" s="7" t="s">
        <v>332</v>
      </c>
      <c r="E57" s="7">
        <f t="shared" si="4"/>
        <v>2137.4953271028035</v>
      </c>
      <c r="F57" s="7">
        <f t="shared" si="5"/>
        <v>2287.12</v>
      </c>
      <c r="G57" s="7">
        <v>2599</v>
      </c>
    </row>
    <row r="58" spans="1:9" ht="13.5" customHeight="1" x14ac:dyDescent="0.25">
      <c r="A58" s="7" t="s">
        <v>333</v>
      </c>
      <c r="B58" s="7" t="s">
        <v>229</v>
      </c>
      <c r="C58" s="7" t="s">
        <v>334</v>
      </c>
      <c r="D58" s="7" t="s">
        <v>335</v>
      </c>
      <c r="E58" s="7">
        <f>G58*0.88/1.22</f>
        <v>2884.5245901639346</v>
      </c>
      <c r="F58" s="7">
        <f>E58*1.22</f>
        <v>3519.1200000000003</v>
      </c>
      <c r="G58" s="7">
        <v>3999</v>
      </c>
    </row>
    <row r="59" spans="1:9" ht="13.5" customHeight="1" x14ac:dyDescent="0.25">
      <c r="A59" s="7" t="s">
        <v>333</v>
      </c>
      <c r="B59" s="7" t="s">
        <v>229</v>
      </c>
      <c r="C59" s="7" t="s">
        <v>336</v>
      </c>
      <c r="D59" s="7" t="s">
        <v>337</v>
      </c>
      <c r="E59" s="7">
        <f>G59*0.88/1.22</f>
        <v>2018.950819672131</v>
      </c>
      <c r="F59" s="7">
        <f>E59*1.22</f>
        <v>2463.12</v>
      </c>
      <c r="G59" s="7">
        <v>2799</v>
      </c>
    </row>
    <row r="60" spans="1:9" ht="13.5" customHeight="1" x14ac:dyDescent="0.25">
      <c r="A60" s="7" t="s">
        <v>333</v>
      </c>
      <c r="B60" s="7" t="s">
        <v>229</v>
      </c>
      <c r="C60" s="7" t="s">
        <v>338</v>
      </c>
      <c r="D60" s="7" t="s">
        <v>339</v>
      </c>
      <c r="E60" s="7">
        <f>G60*0.88/1.22</f>
        <v>2163.2131147540981</v>
      </c>
      <c r="F60" s="7">
        <f>E60*1.22</f>
        <v>2639.1199999999994</v>
      </c>
      <c r="G60" s="7">
        <v>2999</v>
      </c>
    </row>
    <row r="61" spans="1:9" ht="13.5" customHeight="1" x14ac:dyDescent="0.25">
      <c r="A61" s="7" t="s">
        <v>340</v>
      </c>
      <c r="B61" s="7" t="s">
        <v>229</v>
      </c>
      <c r="C61" s="7" t="s">
        <v>341</v>
      </c>
      <c r="D61" s="7" t="s">
        <v>342</v>
      </c>
      <c r="E61" s="7">
        <f t="shared" ref="E61:E66" si="6">G61*(100%-$I$61)/1.22</f>
        <v>264.05737704918033</v>
      </c>
      <c r="F61" s="7">
        <f t="shared" ref="F61:F124" si="7">E61*1.22</f>
        <v>322.14999999999998</v>
      </c>
      <c r="G61" s="7">
        <v>379</v>
      </c>
      <c r="I61" s="7">
        <v>0.15</v>
      </c>
    </row>
    <row r="62" spans="1:9" ht="13.5" customHeight="1" x14ac:dyDescent="0.25">
      <c r="A62" s="7" t="s">
        <v>340</v>
      </c>
      <c r="B62" s="7" t="s">
        <v>229</v>
      </c>
      <c r="C62" s="7" t="s">
        <v>343</v>
      </c>
      <c r="D62" s="7" t="s">
        <v>344</v>
      </c>
      <c r="E62" s="7">
        <f t="shared" si="6"/>
        <v>277.99180327868851</v>
      </c>
      <c r="F62" s="7">
        <f t="shared" si="7"/>
        <v>339.15</v>
      </c>
      <c r="G62" s="7">
        <v>399</v>
      </c>
    </row>
    <row r="63" spans="1:9" ht="13.5" customHeight="1" x14ac:dyDescent="0.25">
      <c r="A63" s="7" t="s">
        <v>340</v>
      </c>
      <c r="B63" s="7" t="s">
        <v>229</v>
      </c>
      <c r="C63" s="7" t="s">
        <v>345</v>
      </c>
      <c r="D63" s="7" t="s">
        <v>346</v>
      </c>
      <c r="E63" s="7">
        <f t="shared" si="6"/>
        <v>333.72950819672133</v>
      </c>
      <c r="F63" s="7">
        <f t="shared" si="7"/>
        <v>407.15000000000003</v>
      </c>
      <c r="G63" s="7">
        <v>479</v>
      </c>
    </row>
    <row r="64" spans="1:9" ht="13.5" customHeight="1" x14ac:dyDescent="0.25">
      <c r="A64" s="7" t="s">
        <v>340</v>
      </c>
      <c r="B64" s="7" t="s">
        <v>229</v>
      </c>
      <c r="C64" s="7" t="s">
        <v>347</v>
      </c>
      <c r="D64" s="7" t="s">
        <v>348</v>
      </c>
      <c r="E64" s="7">
        <f t="shared" si="6"/>
        <v>361.59836065573768</v>
      </c>
      <c r="F64" s="7">
        <f t="shared" si="7"/>
        <v>441.15</v>
      </c>
      <c r="G64" s="7">
        <v>519</v>
      </c>
    </row>
    <row r="65" spans="1:9" ht="13.5" customHeight="1" x14ac:dyDescent="0.25">
      <c r="A65" s="7" t="s">
        <v>340</v>
      </c>
      <c r="B65" s="7" t="s">
        <v>229</v>
      </c>
      <c r="C65" s="7" t="s">
        <v>349</v>
      </c>
      <c r="D65" s="7" t="s">
        <v>350</v>
      </c>
      <c r="E65" s="7">
        <f t="shared" si="6"/>
        <v>438.23770491803276</v>
      </c>
      <c r="F65" s="7">
        <f t="shared" si="7"/>
        <v>534.65</v>
      </c>
      <c r="G65" s="7">
        <v>629</v>
      </c>
    </row>
    <row r="66" spans="1:9" ht="13.5" customHeight="1" x14ac:dyDescent="0.25">
      <c r="A66" s="7" t="s">
        <v>340</v>
      </c>
      <c r="B66" s="7" t="s">
        <v>229</v>
      </c>
      <c r="C66" s="7" t="s">
        <v>351</v>
      </c>
      <c r="D66" s="7" t="s">
        <v>352</v>
      </c>
      <c r="E66" s="7">
        <f t="shared" si="6"/>
        <v>654.22131147540983</v>
      </c>
      <c r="F66" s="7">
        <f t="shared" si="7"/>
        <v>798.15</v>
      </c>
      <c r="G66" s="7">
        <v>939</v>
      </c>
    </row>
    <row r="67" spans="1:9" ht="13.5" customHeight="1" x14ac:dyDescent="0.25">
      <c r="A67" s="7" t="s">
        <v>340</v>
      </c>
      <c r="B67" s="7" t="s">
        <v>229</v>
      </c>
      <c r="C67" s="7" t="s">
        <v>353</v>
      </c>
      <c r="D67" s="7" t="s">
        <v>354</v>
      </c>
      <c r="E67" s="7">
        <f t="shared" ref="E67:E72" si="8">G67*(100%-$I$75)/1.22</f>
        <v>18.032786885245901</v>
      </c>
      <c r="F67" s="7">
        <f t="shared" si="7"/>
        <v>22</v>
      </c>
      <c r="G67" s="7">
        <v>25</v>
      </c>
    </row>
    <row r="68" spans="1:9" ht="13.5" customHeight="1" x14ac:dyDescent="0.25">
      <c r="A68" s="7" t="s">
        <v>340</v>
      </c>
      <c r="B68" s="7" t="s">
        <v>229</v>
      </c>
      <c r="C68" s="7" t="s">
        <v>355</v>
      </c>
      <c r="D68" s="7" t="s">
        <v>356</v>
      </c>
      <c r="E68" s="7">
        <f t="shared" si="8"/>
        <v>22.360655737704921</v>
      </c>
      <c r="F68" s="7">
        <f t="shared" si="7"/>
        <v>27.28</v>
      </c>
      <c r="G68" s="7">
        <v>31</v>
      </c>
    </row>
    <row r="69" spans="1:9" ht="13.5" customHeight="1" x14ac:dyDescent="0.25">
      <c r="A69" s="7" t="s">
        <v>340</v>
      </c>
      <c r="B69" s="7" t="s">
        <v>229</v>
      </c>
      <c r="C69" s="7" t="s">
        <v>357</v>
      </c>
      <c r="D69" s="7" t="s">
        <v>358</v>
      </c>
      <c r="E69" s="7">
        <f t="shared" si="8"/>
        <v>15.147540983606557</v>
      </c>
      <c r="F69" s="7">
        <f t="shared" si="7"/>
        <v>18.48</v>
      </c>
      <c r="G69" s="7">
        <v>21</v>
      </c>
    </row>
    <row r="70" spans="1:9" ht="13.5" customHeight="1" x14ac:dyDescent="0.25">
      <c r="A70" s="7" t="s">
        <v>340</v>
      </c>
      <c r="B70" s="7" t="s">
        <v>229</v>
      </c>
      <c r="C70" s="7" t="s">
        <v>359</v>
      </c>
      <c r="D70" s="7" t="s">
        <v>360</v>
      </c>
      <c r="E70" s="7">
        <f t="shared" si="8"/>
        <v>16.590163934426229</v>
      </c>
      <c r="F70" s="7">
        <f t="shared" si="7"/>
        <v>20.239999999999998</v>
      </c>
      <c r="G70" s="7">
        <v>23</v>
      </c>
    </row>
    <row r="71" spans="1:9" ht="13.5" customHeight="1" x14ac:dyDescent="0.25">
      <c r="A71" s="7" t="s">
        <v>340</v>
      </c>
      <c r="B71" s="7" t="s">
        <v>229</v>
      </c>
      <c r="C71" s="7" t="s">
        <v>361</v>
      </c>
      <c r="D71" s="7" t="s">
        <v>362</v>
      </c>
      <c r="E71" s="7">
        <f t="shared" si="8"/>
        <v>18.754098360655739</v>
      </c>
      <c r="F71" s="7">
        <f t="shared" si="7"/>
        <v>22.880000000000003</v>
      </c>
      <c r="G71" s="7">
        <v>26</v>
      </c>
    </row>
    <row r="72" spans="1:9" ht="13.5" customHeight="1" x14ac:dyDescent="0.25">
      <c r="A72" s="7" t="s">
        <v>340</v>
      </c>
      <c r="B72" s="7" t="s">
        <v>229</v>
      </c>
      <c r="C72" s="7" t="s">
        <v>363</v>
      </c>
      <c r="D72" s="7" t="s">
        <v>364</v>
      </c>
      <c r="E72" s="7">
        <f t="shared" si="8"/>
        <v>12.983606557377049</v>
      </c>
      <c r="F72" s="7">
        <f t="shared" si="7"/>
        <v>15.84</v>
      </c>
      <c r="G72" s="7">
        <v>18</v>
      </c>
    </row>
    <row r="73" spans="1:9" ht="13.5" customHeight="1" x14ac:dyDescent="0.25">
      <c r="A73" s="7" t="s">
        <v>365</v>
      </c>
      <c r="B73" s="7" t="s">
        <v>229</v>
      </c>
      <c r="C73" s="7" t="s">
        <v>366</v>
      </c>
      <c r="D73" s="7" t="s">
        <v>367</v>
      </c>
      <c r="E73" s="7">
        <f>G73*(100%-$I$61)/1.22</f>
        <v>647.25409836065569</v>
      </c>
      <c r="F73" s="7">
        <f t="shared" si="7"/>
        <v>789.65</v>
      </c>
      <c r="G73" s="7">
        <v>929</v>
      </c>
    </row>
    <row r="74" spans="1:9" ht="13.5" customHeight="1" x14ac:dyDescent="0.25">
      <c r="A74" s="7" t="s">
        <v>365</v>
      </c>
      <c r="B74" s="7" t="s">
        <v>229</v>
      </c>
      <c r="C74" s="7" t="s">
        <v>368</v>
      </c>
      <c r="D74" s="7" t="s">
        <v>369</v>
      </c>
      <c r="E74" s="7">
        <f>G74*(100%-$I$61)/1.22</f>
        <v>661.18852459016398</v>
      </c>
      <c r="F74" s="7">
        <f t="shared" si="7"/>
        <v>806.65000000000009</v>
      </c>
      <c r="G74" s="7">
        <v>949</v>
      </c>
    </row>
    <row r="75" spans="1:9" ht="13.5" customHeight="1" x14ac:dyDescent="0.25">
      <c r="A75" s="7" t="s">
        <v>365</v>
      </c>
      <c r="B75" s="7" t="s">
        <v>229</v>
      </c>
      <c r="C75" s="7" t="s">
        <v>370</v>
      </c>
      <c r="D75" s="7" t="s">
        <v>371</v>
      </c>
      <c r="E75" s="7">
        <f>G75*(100%-$I$61)/1.22</f>
        <v>730.86065573770486</v>
      </c>
      <c r="F75" s="7">
        <f t="shared" si="7"/>
        <v>891.64999999999986</v>
      </c>
      <c r="G75" s="7">
        <v>1049</v>
      </c>
      <c r="I75" s="7">
        <v>0.12</v>
      </c>
    </row>
    <row r="76" spans="1:9" ht="13.5" customHeight="1" x14ac:dyDescent="0.25">
      <c r="A76" s="7" t="s">
        <v>365</v>
      </c>
      <c r="B76" s="7" t="s">
        <v>229</v>
      </c>
      <c r="C76" s="7" t="s">
        <v>372</v>
      </c>
      <c r="D76" s="7" t="s">
        <v>373</v>
      </c>
      <c r="E76" s="7">
        <f t="shared" ref="E76:E104" si="9">G76*(100%-$I$75)/1.22</f>
        <v>106.03278688524591</v>
      </c>
      <c r="F76" s="7">
        <f t="shared" si="7"/>
        <v>129.36000000000001</v>
      </c>
      <c r="G76" s="7">
        <v>147</v>
      </c>
    </row>
    <row r="77" spans="1:9" ht="13.5" customHeight="1" x14ac:dyDescent="0.25">
      <c r="A77" s="7" t="s">
        <v>365</v>
      </c>
      <c r="B77" s="7" t="s">
        <v>229</v>
      </c>
      <c r="C77" s="7" t="s">
        <v>374</v>
      </c>
      <c r="D77" s="7" t="s">
        <v>375</v>
      </c>
      <c r="E77" s="7">
        <f t="shared" si="9"/>
        <v>129.8360655737705</v>
      </c>
      <c r="F77" s="7">
        <f t="shared" si="7"/>
        <v>158.4</v>
      </c>
      <c r="G77" s="7">
        <v>180</v>
      </c>
    </row>
    <row r="78" spans="1:9" ht="13.5" customHeight="1" x14ac:dyDescent="0.25">
      <c r="A78" s="7" t="s">
        <v>365</v>
      </c>
      <c r="B78" s="7" t="s">
        <v>229</v>
      </c>
      <c r="C78" s="7" t="s">
        <v>376</v>
      </c>
      <c r="D78" s="7" t="s">
        <v>377</v>
      </c>
      <c r="E78" s="7">
        <f t="shared" si="9"/>
        <v>299.34426229508199</v>
      </c>
      <c r="F78" s="7">
        <f t="shared" si="7"/>
        <v>365.20000000000005</v>
      </c>
      <c r="G78" s="7">
        <v>415</v>
      </c>
    </row>
    <row r="79" spans="1:9" ht="13.5" customHeight="1" x14ac:dyDescent="0.25">
      <c r="A79" s="7" t="s">
        <v>365</v>
      </c>
      <c r="B79" s="7" t="s">
        <v>229</v>
      </c>
      <c r="C79" s="7" t="s">
        <v>378</v>
      </c>
      <c r="D79" s="7" t="s">
        <v>379</v>
      </c>
      <c r="E79" s="7">
        <f t="shared" si="9"/>
        <v>133.4426229508197</v>
      </c>
      <c r="F79" s="7">
        <f t="shared" si="7"/>
        <v>162.80000000000004</v>
      </c>
      <c r="G79" s="7">
        <v>185</v>
      </c>
    </row>
    <row r="80" spans="1:9" ht="13.5" customHeight="1" x14ac:dyDescent="0.25">
      <c r="A80" s="7" t="s">
        <v>365</v>
      </c>
      <c r="B80" s="7" t="s">
        <v>229</v>
      </c>
      <c r="C80" s="7" t="s">
        <v>380</v>
      </c>
      <c r="D80" s="7" t="s">
        <v>381</v>
      </c>
      <c r="E80" s="7">
        <f t="shared" si="9"/>
        <v>23.081967213114755</v>
      </c>
      <c r="F80" s="7">
        <f t="shared" si="7"/>
        <v>28.16</v>
      </c>
      <c r="G80" s="7">
        <v>32</v>
      </c>
    </row>
    <row r="81" spans="1:7" ht="13.5" customHeight="1" x14ac:dyDescent="0.25">
      <c r="A81" s="7" t="s">
        <v>365</v>
      </c>
      <c r="B81" s="7" t="s">
        <v>229</v>
      </c>
      <c r="C81" s="7" t="s">
        <v>382</v>
      </c>
      <c r="D81" s="7" t="s">
        <v>383</v>
      </c>
      <c r="E81" s="7">
        <f t="shared" si="9"/>
        <v>20.918032786885245</v>
      </c>
      <c r="F81" s="7">
        <f t="shared" si="7"/>
        <v>25.52</v>
      </c>
      <c r="G81" s="7">
        <v>29</v>
      </c>
    </row>
    <row r="82" spans="1:7" ht="13.5" customHeight="1" x14ac:dyDescent="0.25">
      <c r="A82" s="7" t="s">
        <v>365</v>
      </c>
      <c r="B82" s="7" t="s">
        <v>229</v>
      </c>
      <c r="C82" s="7" t="s">
        <v>384</v>
      </c>
      <c r="D82" s="7" t="s">
        <v>385</v>
      </c>
      <c r="E82" s="7">
        <f t="shared" si="9"/>
        <v>26.688524590163937</v>
      </c>
      <c r="F82" s="7">
        <f t="shared" si="7"/>
        <v>32.56</v>
      </c>
      <c r="G82" s="7">
        <v>37</v>
      </c>
    </row>
    <row r="83" spans="1:7" ht="13.5" customHeight="1" x14ac:dyDescent="0.25">
      <c r="A83" s="7" t="s">
        <v>365</v>
      </c>
      <c r="B83" s="7" t="s">
        <v>229</v>
      </c>
      <c r="C83" s="7" t="s">
        <v>386</v>
      </c>
      <c r="D83" s="7" t="s">
        <v>387</v>
      </c>
      <c r="E83" s="7">
        <f t="shared" si="9"/>
        <v>163.73770491803279</v>
      </c>
      <c r="F83" s="7">
        <f t="shared" si="7"/>
        <v>199.76</v>
      </c>
      <c r="G83" s="7">
        <v>227</v>
      </c>
    </row>
    <row r="84" spans="1:7" ht="13.5" customHeight="1" x14ac:dyDescent="0.25">
      <c r="A84" s="7" t="s">
        <v>365</v>
      </c>
      <c r="B84" s="7" t="s">
        <v>229</v>
      </c>
      <c r="C84" s="7" t="s">
        <v>388</v>
      </c>
      <c r="D84" s="7" t="s">
        <v>389</v>
      </c>
      <c r="E84" s="7">
        <f t="shared" si="9"/>
        <v>68.52459016393442</v>
      </c>
      <c r="F84" s="7">
        <f t="shared" si="7"/>
        <v>83.6</v>
      </c>
      <c r="G84" s="7">
        <v>95</v>
      </c>
    </row>
    <row r="85" spans="1:7" ht="13.5" customHeight="1" x14ac:dyDescent="0.25">
      <c r="A85" s="7" t="s">
        <v>365</v>
      </c>
      <c r="B85" s="7" t="s">
        <v>229</v>
      </c>
      <c r="C85" s="7" t="s">
        <v>390</v>
      </c>
      <c r="D85" s="7" t="s">
        <v>391</v>
      </c>
      <c r="E85" s="7">
        <f t="shared" si="9"/>
        <v>27.409836065573771</v>
      </c>
      <c r="F85" s="7">
        <f t="shared" si="7"/>
        <v>33.44</v>
      </c>
      <c r="G85" s="7">
        <v>38</v>
      </c>
    </row>
    <row r="86" spans="1:7" ht="13.5" customHeight="1" x14ac:dyDescent="0.25">
      <c r="A86" s="7" t="s">
        <v>365</v>
      </c>
      <c r="B86" s="7" t="s">
        <v>229</v>
      </c>
      <c r="C86" s="7" t="s">
        <v>392</v>
      </c>
      <c r="D86" s="7" t="s">
        <v>393</v>
      </c>
      <c r="E86" s="7">
        <f t="shared" si="9"/>
        <v>13.704918032786885</v>
      </c>
      <c r="F86" s="7">
        <f t="shared" si="7"/>
        <v>16.72</v>
      </c>
      <c r="G86" s="7">
        <v>19</v>
      </c>
    </row>
    <row r="87" spans="1:7" ht="13.5" customHeight="1" x14ac:dyDescent="0.25">
      <c r="A87" s="7" t="s">
        <v>365</v>
      </c>
      <c r="B87" s="7" t="s">
        <v>229</v>
      </c>
      <c r="C87" s="7" t="s">
        <v>394</v>
      </c>
      <c r="D87" s="7" t="s">
        <v>395</v>
      </c>
      <c r="E87" s="7">
        <f>G87*(100%-$I$75)/1.22</f>
        <v>59.868852459016402</v>
      </c>
      <c r="F87" s="7">
        <f t="shared" si="7"/>
        <v>73.040000000000006</v>
      </c>
      <c r="G87" s="7">
        <v>83</v>
      </c>
    </row>
    <row r="88" spans="1:7" ht="13.5" customHeight="1" x14ac:dyDescent="0.25">
      <c r="A88" s="7" t="s">
        <v>365</v>
      </c>
      <c r="B88" s="7" t="s">
        <v>229</v>
      </c>
      <c r="C88" s="7" t="s">
        <v>396</v>
      </c>
      <c r="D88" s="7" t="s">
        <v>397</v>
      </c>
      <c r="E88" s="7">
        <f>G88*(100%-$I$75)/1.22</f>
        <v>22.360655737704921</v>
      </c>
      <c r="F88" s="7">
        <f t="shared" si="7"/>
        <v>27.28</v>
      </c>
      <c r="G88" s="7">
        <v>31</v>
      </c>
    </row>
    <row r="89" spans="1:7" ht="13.5" customHeight="1" x14ac:dyDescent="0.25">
      <c r="A89" s="7" t="s">
        <v>365</v>
      </c>
      <c r="B89" s="7" t="s">
        <v>229</v>
      </c>
      <c r="C89" s="7" t="s">
        <v>398</v>
      </c>
      <c r="D89" s="7" t="s">
        <v>399</v>
      </c>
      <c r="E89" s="7">
        <f>G89*(100%-$I$75)/1.22</f>
        <v>31.737704918032787</v>
      </c>
      <c r="F89" s="7">
        <f t="shared" si="7"/>
        <v>38.72</v>
      </c>
      <c r="G89" s="7">
        <v>44</v>
      </c>
    </row>
    <row r="90" spans="1:7" ht="13.5" customHeight="1" x14ac:dyDescent="0.25">
      <c r="A90" s="7" t="s">
        <v>365</v>
      </c>
      <c r="B90" s="7" t="s">
        <v>229</v>
      </c>
      <c r="C90" s="7" t="s">
        <v>400</v>
      </c>
      <c r="D90" s="7" t="s">
        <v>389</v>
      </c>
      <c r="E90" s="7">
        <f t="shared" si="9"/>
        <v>75.73770491803279</v>
      </c>
      <c r="F90" s="7">
        <f t="shared" si="7"/>
        <v>92.4</v>
      </c>
      <c r="G90" s="7">
        <v>105</v>
      </c>
    </row>
    <row r="91" spans="1:7" ht="13.5" customHeight="1" x14ac:dyDescent="0.25">
      <c r="A91" s="7" t="s">
        <v>365</v>
      </c>
      <c r="B91" s="7" t="s">
        <v>229</v>
      </c>
      <c r="C91" s="7" t="s">
        <v>401</v>
      </c>
      <c r="D91" s="7" t="s">
        <v>402</v>
      </c>
      <c r="E91" s="7">
        <f t="shared" si="9"/>
        <v>189.70491803278688</v>
      </c>
      <c r="F91" s="7">
        <f t="shared" si="7"/>
        <v>231.44</v>
      </c>
      <c r="G91" s="7">
        <v>263</v>
      </c>
    </row>
    <row r="92" spans="1:7" ht="13.5" customHeight="1" x14ac:dyDescent="0.25">
      <c r="A92" s="7" t="s">
        <v>365</v>
      </c>
      <c r="B92" s="7" t="s">
        <v>229</v>
      </c>
      <c r="C92" s="7" t="s">
        <v>403</v>
      </c>
      <c r="D92" s="7" t="s">
        <v>404</v>
      </c>
      <c r="E92" s="7">
        <f t="shared" si="9"/>
        <v>223.6065573770492</v>
      </c>
      <c r="F92" s="7">
        <f t="shared" si="7"/>
        <v>272.8</v>
      </c>
      <c r="G92" s="7">
        <v>310</v>
      </c>
    </row>
    <row r="93" spans="1:7" ht="13.5" customHeight="1" x14ac:dyDescent="0.25">
      <c r="A93" s="7" t="s">
        <v>365</v>
      </c>
      <c r="B93" s="7" t="s">
        <v>229</v>
      </c>
      <c r="C93" s="7" t="s">
        <v>405</v>
      </c>
      <c r="D93" s="7" t="s">
        <v>387</v>
      </c>
      <c r="E93" s="7">
        <f t="shared" si="9"/>
        <v>143.54098360655738</v>
      </c>
      <c r="F93" s="7">
        <f t="shared" si="7"/>
        <v>175.12</v>
      </c>
      <c r="G93" s="7">
        <v>199</v>
      </c>
    </row>
    <row r="94" spans="1:7" ht="13.5" customHeight="1" x14ac:dyDescent="0.25">
      <c r="A94" s="7" t="s">
        <v>365</v>
      </c>
      <c r="B94" s="7" t="s">
        <v>229</v>
      </c>
      <c r="C94" s="7" t="s">
        <v>406</v>
      </c>
      <c r="D94" s="7" t="s">
        <v>407</v>
      </c>
      <c r="E94" s="7">
        <f t="shared" si="9"/>
        <v>174.55737704918033</v>
      </c>
      <c r="F94" s="7">
        <f t="shared" si="7"/>
        <v>212.96</v>
      </c>
      <c r="G94" s="7">
        <v>242</v>
      </c>
    </row>
    <row r="95" spans="1:7" ht="13.5" customHeight="1" x14ac:dyDescent="0.25">
      <c r="A95" s="7" t="s">
        <v>365</v>
      </c>
      <c r="B95" s="7" t="s">
        <v>229</v>
      </c>
      <c r="C95" s="7" t="s">
        <v>408</v>
      </c>
      <c r="D95" s="7" t="s">
        <v>409</v>
      </c>
      <c r="E95" s="7">
        <f t="shared" si="9"/>
        <v>261.8360655737705</v>
      </c>
      <c r="F95" s="7">
        <f t="shared" si="7"/>
        <v>319.44</v>
      </c>
      <c r="G95" s="7">
        <v>363</v>
      </c>
    </row>
    <row r="96" spans="1:7" ht="13.5" customHeight="1" x14ac:dyDescent="0.25">
      <c r="A96" s="7" t="s">
        <v>365</v>
      </c>
      <c r="B96" s="7" t="s">
        <v>229</v>
      </c>
      <c r="C96" s="7" t="s">
        <v>410</v>
      </c>
      <c r="D96" s="7" t="s">
        <v>381</v>
      </c>
      <c r="E96" s="7">
        <f t="shared" si="9"/>
        <v>31.016393442622956</v>
      </c>
      <c r="F96" s="7">
        <f t="shared" si="7"/>
        <v>37.840000000000003</v>
      </c>
      <c r="G96" s="7">
        <v>43</v>
      </c>
    </row>
    <row r="97" spans="1:7" ht="13.5" customHeight="1" x14ac:dyDescent="0.25">
      <c r="A97" s="7" t="s">
        <v>365</v>
      </c>
      <c r="B97" s="7" t="s">
        <v>229</v>
      </c>
      <c r="C97" s="7" t="s">
        <v>411</v>
      </c>
      <c r="D97" s="7" t="s">
        <v>391</v>
      </c>
      <c r="E97" s="7">
        <f t="shared" si="9"/>
        <v>27.409836065573771</v>
      </c>
      <c r="F97" s="7">
        <f t="shared" si="7"/>
        <v>33.44</v>
      </c>
      <c r="G97" s="7">
        <v>38</v>
      </c>
    </row>
    <row r="98" spans="1:7" ht="13.5" customHeight="1" x14ac:dyDescent="0.25">
      <c r="A98" s="7" t="s">
        <v>365</v>
      </c>
      <c r="B98" s="7" t="s">
        <v>229</v>
      </c>
      <c r="C98" s="7" t="s">
        <v>412</v>
      </c>
      <c r="D98" s="7" t="s">
        <v>393</v>
      </c>
      <c r="E98" s="7">
        <f t="shared" si="9"/>
        <v>17.311475409836067</v>
      </c>
      <c r="F98" s="7">
        <f t="shared" si="7"/>
        <v>21.12</v>
      </c>
      <c r="G98" s="7">
        <v>24</v>
      </c>
    </row>
    <row r="99" spans="1:7" ht="13.5" customHeight="1" x14ac:dyDescent="0.25">
      <c r="A99" s="7" t="s">
        <v>365</v>
      </c>
      <c r="B99" s="7" t="s">
        <v>229</v>
      </c>
      <c r="C99" s="7" t="s">
        <v>413</v>
      </c>
      <c r="D99" s="7" t="s">
        <v>385</v>
      </c>
      <c r="E99" s="7">
        <f t="shared" si="9"/>
        <v>117.57377049180327</v>
      </c>
      <c r="F99" s="7">
        <f t="shared" si="7"/>
        <v>143.44</v>
      </c>
      <c r="G99" s="7">
        <v>163</v>
      </c>
    </row>
    <row r="100" spans="1:7" ht="13.5" customHeight="1" x14ac:dyDescent="0.25">
      <c r="A100" s="7" t="s">
        <v>365</v>
      </c>
      <c r="B100" s="7" t="s">
        <v>229</v>
      </c>
      <c r="C100" s="7" t="s">
        <v>414</v>
      </c>
      <c r="D100" s="7" t="s">
        <v>375</v>
      </c>
      <c r="E100" s="7">
        <f t="shared" si="9"/>
        <v>152.19672131147541</v>
      </c>
      <c r="F100" s="7">
        <f t="shared" si="7"/>
        <v>185.68</v>
      </c>
      <c r="G100" s="7">
        <v>211</v>
      </c>
    </row>
    <row r="101" spans="1:7" ht="13.5" customHeight="1" x14ac:dyDescent="0.25">
      <c r="A101" s="7" t="s">
        <v>365</v>
      </c>
      <c r="B101" s="7" t="s">
        <v>229</v>
      </c>
      <c r="C101" s="7" t="s">
        <v>415</v>
      </c>
      <c r="D101" s="7" t="s">
        <v>397</v>
      </c>
      <c r="E101" s="7">
        <f t="shared" si="9"/>
        <v>22.360655737704921</v>
      </c>
      <c r="F101" s="7">
        <f t="shared" si="7"/>
        <v>27.28</v>
      </c>
      <c r="G101" s="7">
        <v>31</v>
      </c>
    </row>
    <row r="102" spans="1:7" ht="13.5" customHeight="1" x14ac:dyDescent="0.25">
      <c r="A102" s="7" t="s">
        <v>365</v>
      </c>
      <c r="B102" s="7" t="s">
        <v>229</v>
      </c>
      <c r="C102" s="7" t="s">
        <v>416</v>
      </c>
      <c r="D102" s="7" t="s">
        <v>395</v>
      </c>
      <c r="E102" s="7">
        <f t="shared" si="9"/>
        <v>62.754098360655739</v>
      </c>
      <c r="F102" s="7">
        <f t="shared" si="7"/>
        <v>76.56</v>
      </c>
      <c r="G102" s="7">
        <v>87</v>
      </c>
    </row>
    <row r="103" spans="1:7" ht="13.5" customHeight="1" x14ac:dyDescent="0.25">
      <c r="A103" s="7" t="s">
        <v>365</v>
      </c>
      <c r="B103" s="7" t="s">
        <v>229</v>
      </c>
      <c r="C103" s="7" t="s">
        <v>417</v>
      </c>
      <c r="D103" s="7" t="s">
        <v>379</v>
      </c>
      <c r="E103" s="7">
        <f>G103*(100%-$I$75)/1.22</f>
        <v>214.95081967213116</v>
      </c>
      <c r="F103" s="7">
        <f t="shared" si="7"/>
        <v>262.24</v>
      </c>
      <c r="G103" s="7">
        <v>298</v>
      </c>
    </row>
    <row r="104" spans="1:7" ht="13.5" customHeight="1" x14ac:dyDescent="0.25">
      <c r="A104" s="7" t="s">
        <v>365</v>
      </c>
      <c r="B104" s="7" t="s">
        <v>229</v>
      </c>
      <c r="C104" s="7" t="s">
        <v>418</v>
      </c>
      <c r="D104" s="7" t="s">
        <v>399</v>
      </c>
      <c r="E104" s="7">
        <f t="shared" si="9"/>
        <v>59.868852459016402</v>
      </c>
      <c r="F104" s="7">
        <f t="shared" si="7"/>
        <v>73.040000000000006</v>
      </c>
      <c r="G104" s="7">
        <v>83</v>
      </c>
    </row>
    <row r="105" spans="1:7" ht="13.5" customHeight="1" x14ac:dyDescent="0.25">
      <c r="A105" s="7" t="s">
        <v>419</v>
      </c>
      <c r="B105" s="7" t="s">
        <v>229</v>
      </c>
      <c r="C105" s="7" t="s">
        <v>420</v>
      </c>
      <c r="D105" s="7" t="s">
        <v>421</v>
      </c>
      <c r="E105" s="7">
        <f t="shared" ref="E105:E133" si="10">G105*(100%-$I$61)/1.22</f>
        <v>75.942622950819668</v>
      </c>
      <c r="F105" s="7">
        <f t="shared" si="7"/>
        <v>92.649999999999991</v>
      </c>
      <c r="G105" s="7">
        <v>109</v>
      </c>
    </row>
    <row r="106" spans="1:7" ht="13.5" customHeight="1" x14ac:dyDescent="0.25">
      <c r="A106" s="7" t="s">
        <v>419</v>
      </c>
      <c r="B106" s="7" t="s">
        <v>229</v>
      </c>
      <c r="C106" s="7" t="s">
        <v>422</v>
      </c>
      <c r="D106" s="7" t="s">
        <v>423</v>
      </c>
      <c r="E106" s="7">
        <f t="shared" si="10"/>
        <v>89.877049180327859</v>
      </c>
      <c r="F106" s="7">
        <f t="shared" si="7"/>
        <v>109.64999999999999</v>
      </c>
      <c r="G106" s="7">
        <v>129</v>
      </c>
    </row>
    <row r="107" spans="1:7" ht="13.5" customHeight="1" x14ac:dyDescent="0.25">
      <c r="A107" s="7" t="s">
        <v>424</v>
      </c>
      <c r="B107" s="7" t="s">
        <v>229</v>
      </c>
      <c r="C107" s="7" t="s">
        <v>425</v>
      </c>
      <c r="D107" s="7" t="s">
        <v>426</v>
      </c>
      <c r="E107" s="7">
        <f t="shared" si="10"/>
        <v>82.909836065573771</v>
      </c>
      <c r="F107" s="7">
        <f t="shared" si="7"/>
        <v>101.14999999999999</v>
      </c>
      <c r="G107" s="7">
        <v>119</v>
      </c>
    </row>
    <row r="108" spans="1:7" ht="13.5" customHeight="1" x14ac:dyDescent="0.25">
      <c r="A108" s="7" t="s">
        <v>427</v>
      </c>
      <c r="B108" s="7" t="s">
        <v>229</v>
      </c>
      <c r="C108" s="7" t="s">
        <v>428</v>
      </c>
      <c r="D108" s="7" t="s">
        <v>429</v>
      </c>
      <c r="E108" s="7">
        <f t="shared" si="10"/>
        <v>138.64754098360658</v>
      </c>
      <c r="F108" s="7">
        <f t="shared" si="7"/>
        <v>169.15</v>
      </c>
      <c r="G108" s="7">
        <v>199</v>
      </c>
    </row>
    <row r="109" spans="1:7" ht="13.5" customHeight="1" x14ac:dyDescent="0.25">
      <c r="A109" s="7" t="s">
        <v>427</v>
      </c>
      <c r="B109" s="7" t="s">
        <v>229</v>
      </c>
      <c r="C109" s="7" t="s">
        <v>430</v>
      </c>
      <c r="D109" s="7" t="s">
        <v>431</v>
      </c>
      <c r="E109" s="7">
        <f t="shared" si="10"/>
        <v>194.38524590163937</v>
      </c>
      <c r="F109" s="7">
        <f t="shared" si="7"/>
        <v>237.15000000000003</v>
      </c>
      <c r="G109" s="7">
        <v>279</v>
      </c>
    </row>
    <row r="110" spans="1:7" ht="13.5" customHeight="1" x14ac:dyDescent="0.25">
      <c r="A110" s="7" t="s">
        <v>432</v>
      </c>
      <c r="B110" s="7" t="s">
        <v>229</v>
      </c>
      <c r="C110" s="7" t="s">
        <v>433</v>
      </c>
      <c r="D110" s="7" t="s">
        <v>434</v>
      </c>
      <c r="E110" s="7">
        <f t="shared" si="10"/>
        <v>96.844262295081961</v>
      </c>
      <c r="F110" s="7">
        <f t="shared" si="7"/>
        <v>118.14999999999999</v>
      </c>
      <c r="G110" s="7">
        <v>139</v>
      </c>
    </row>
    <row r="111" spans="1:7" ht="13.5" customHeight="1" x14ac:dyDescent="0.25">
      <c r="A111" s="7" t="s">
        <v>432</v>
      </c>
      <c r="B111" s="7" t="s">
        <v>229</v>
      </c>
      <c r="C111" s="7" t="s">
        <v>435</v>
      </c>
      <c r="D111" s="7" t="s">
        <v>436</v>
      </c>
      <c r="E111" s="7">
        <f t="shared" si="10"/>
        <v>117.74590163934427</v>
      </c>
      <c r="F111" s="7">
        <f t="shared" si="7"/>
        <v>143.65</v>
      </c>
      <c r="G111" s="7">
        <v>169</v>
      </c>
    </row>
    <row r="112" spans="1:7" ht="13.5" customHeight="1" x14ac:dyDescent="0.25">
      <c r="A112" s="7" t="s">
        <v>437</v>
      </c>
      <c r="B112" s="7" t="s">
        <v>229</v>
      </c>
      <c r="C112" s="7" t="s">
        <v>438</v>
      </c>
      <c r="D112" s="7" t="s">
        <v>439</v>
      </c>
      <c r="E112" s="7">
        <f t="shared" si="10"/>
        <v>55.040983606557369</v>
      </c>
      <c r="F112" s="7">
        <f t="shared" si="7"/>
        <v>67.149999999999991</v>
      </c>
      <c r="G112" s="7">
        <v>79</v>
      </c>
    </row>
    <row r="113" spans="1:7" ht="13.5" customHeight="1" x14ac:dyDescent="0.25">
      <c r="A113" s="7" t="s">
        <v>437</v>
      </c>
      <c r="B113" s="7" t="s">
        <v>229</v>
      </c>
      <c r="C113" s="7" t="s">
        <v>440</v>
      </c>
      <c r="D113" s="7" t="s">
        <v>441</v>
      </c>
      <c r="E113" s="7">
        <f t="shared" si="10"/>
        <v>75.942622950819668</v>
      </c>
      <c r="F113" s="7">
        <f t="shared" si="7"/>
        <v>92.649999999999991</v>
      </c>
      <c r="G113" s="7">
        <v>109</v>
      </c>
    </row>
    <row r="114" spans="1:7" ht="13.5" customHeight="1" x14ac:dyDescent="0.25">
      <c r="A114" s="7" t="s">
        <v>437</v>
      </c>
      <c r="B114" s="7" t="s">
        <v>229</v>
      </c>
      <c r="C114" s="7" t="s">
        <v>442</v>
      </c>
      <c r="D114" s="7" t="s">
        <v>443</v>
      </c>
      <c r="E114" s="7">
        <f t="shared" si="10"/>
        <v>103.81147540983606</v>
      </c>
      <c r="F114" s="7">
        <f t="shared" si="7"/>
        <v>126.64999999999999</v>
      </c>
      <c r="G114" s="7">
        <v>149</v>
      </c>
    </row>
    <row r="115" spans="1:7" ht="13.5" customHeight="1" x14ac:dyDescent="0.25">
      <c r="A115" s="7" t="s">
        <v>437</v>
      </c>
      <c r="B115" s="7" t="s">
        <v>229</v>
      </c>
      <c r="C115" s="7" t="s">
        <v>444</v>
      </c>
      <c r="D115" s="7" t="s">
        <v>445</v>
      </c>
      <c r="E115" s="7">
        <f t="shared" si="10"/>
        <v>117.74590163934427</v>
      </c>
      <c r="F115" s="7">
        <f t="shared" si="7"/>
        <v>143.65</v>
      </c>
      <c r="G115" s="7">
        <v>169</v>
      </c>
    </row>
    <row r="116" spans="1:7" ht="13.5" customHeight="1" x14ac:dyDescent="0.25">
      <c r="A116" s="7" t="s">
        <v>437</v>
      </c>
      <c r="B116" s="7" t="s">
        <v>229</v>
      </c>
      <c r="C116" s="7" t="s">
        <v>446</v>
      </c>
      <c r="D116" s="7" t="s">
        <v>447</v>
      </c>
      <c r="E116" s="7">
        <f t="shared" si="10"/>
        <v>138.64754098360658</v>
      </c>
      <c r="F116" s="7">
        <f t="shared" si="7"/>
        <v>169.15</v>
      </c>
      <c r="G116" s="7">
        <v>199</v>
      </c>
    </row>
    <row r="117" spans="1:7" ht="13.5" customHeight="1" x14ac:dyDescent="0.25">
      <c r="A117" s="7" t="s">
        <v>448</v>
      </c>
      <c r="B117" s="7" t="s">
        <v>229</v>
      </c>
      <c r="C117" s="7" t="s">
        <v>449</v>
      </c>
      <c r="D117" s="7" t="s">
        <v>450</v>
      </c>
      <c r="E117" s="7">
        <f t="shared" si="10"/>
        <v>89.877049180327859</v>
      </c>
      <c r="F117" s="7">
        <f t="shared" si="7"/>
        <v>109.64999999999999</v>
      </c>
      <c r="G117" s="7">
        <v>129</v>
      </c>
    </row>
    <row r="118" spans="1:7" ht="13.5" customHeight="1" x14ac:dyDescent="0.25">
      <c r="A118" s="7" t="s">
        <v>448</v>
      </c>
      <c r="B118" s="7" t="s">
        <v>229</v>
      </c>
      <c r="C118" s="7" t="s">
        <v>451</v>
      </c>
      <c r="D118" s="7" t="s">
        <v>452</v>
      </c>
      <c r="E118" s="7">
        <f t="shared" si="10"/>
        <v>159.54918032786887</v>
      </c>
      <c r="F118" s="7">
        <f t="shared" si="7"/>
        <v>194.65</v>
      </c>
      <c r="G118" s="7">
        <v>229</v>
      </c>
    </row>
    <row r="119" spans="1:7" ht="13.5" customHeight="1" x14ac:dyDescent="0.25">
      <c r="A119" s="7" t="s">
        <v>448</v>
      </c>
      <c r="B119" s="7" t="s">
        <v>229</v>
      </c>
      <c r="C119" s="7" t="s">
        <v>453</v>
      </c>
      <c r="D119" s="7" t="s">
        <v>452</v>
      </c>
      <c r="E119" s="7">
        <f t="shared" si="10"/>
        <v>173.48360655737704</v>
      </c>
      <c r="F119" s="7">
        <f t="shared" si="7"/>
        <v>211.64999999999998</v>
      </c>
      <c r="G119" s="7">
        <v>249</v>
      </c>
    </row>
    <row r="120" spans="1:7" ht="13.5" customHeight="1" x14ac:dyDescent="0.25">
      <c r="A120" s="7" t="s">
        <v>448</v>
      </c>
      <c r="B120" s="7" t="s">
        <v>229</v>
      </c>
      <c r="C120" s="7" t="s">
        <v>454</v>
      </c>
      <c r="D120" s="7" t="s">
        <v>455</v>
      </c>
      <c r="E120" s="7">
        <f t="shared" si="10"/>
        <v>208.31967213114754</v>
      </c>
      <c r="F120" s="7">
        <f t="shared" si="7"/>
        <v>254.15</v>
      </c>
      <c r="G120" s="7">
        <v>299</v>
      </c>
    </row>
    <row r="121" spans="1:7" ht="13.5" customHeight="1" x14ac:dyDescent="0.25">
      <c r="A121" s="7" t="s">
        <v>448</v>
      </c>
      <c r="B121" s="7" t="s">
        <v>229</v>
      </c>
      <c r="C121" s="7" t="s">
        <v>456</v>
      </c>
      <c r="D121" s="7" t="s">
        <v>457</v>
      </c>
      <c r="E121" s="7">
        <f t="shared" si="10"/>
        <v>243.15573770491801</v>
      </c>
      <c r="F121" s="7">
        <f t="shared" si="7"/>
        <v>296.64999999999998</v>
      </c>
      <c r="G121" s="7">
        <v>349</v>
      </c>
    </row>
    <row r="122" spans="1:7" ht="13.5" customHeight="1" x14ac:dyDescent="0.25">
      <c r="A122" s="7" t="s">
        <v>458</v>
      </c>
      <c r="B122" s="7" t="s">
        <v>229</v>
      </c>
      <c r="C122" s="7" t="s">
        <v>459</v>
      </c>
      <c r="D122" s="7" t="s">
        <v>460</v>
      </c>
      <c r="E122" s="7">
        <f t="shared" si="10"/>
        <v>89.877049180327859</v>
      </c>
      <c r="F122" s="7">
        <f t="shared" si="7"/>
        <v>109.64999999999999</v>
      </c>
      <c r="G122" s="7">
        <v>129</v>
      </c>
    </row>
    <row r="123" spans="1:7" ht="13.5" customHeight="1" x14ac:dyDescent="0.25">
      <c r="A123" s="7" t="s">
        <v>458</v>
      </c>
      <c r="B123" s="7" t="s">
        <v>229</v>
      </c>
      <c r="C123" s="7" t="s">
        <v>461</v>
      </c>
      <c r="D123" s="7" t="s">
        <v>462</v>
      </c>
      <c r="E123" s="7">
        <f t="shared" si="10"/>
        <v>103.81147540983606</v>
      </c>
      <c r="F123" s="7">
        <f t="shared" si="7"/>
        <v>126.64999999999999</v>
      </c>
      <c r="G123" s="7">
        <v>149</v>
      </c>
    </row>
    <row r="124" spans="1:7" ht="13.5" customHeight="1" x14ac:dyDescent="0.25">
      <c r="A124" s="7" t="s">
        <v>458</v>
      </c>
      <c r="B124" s="7" t="s">
        <v>229</v>
      </c>
      <c r="C124" s="7" t="s">
        <v>463</v>
      </c>
      <c r="D124" s="7" t="s">
        <v>464</v>
      </c>
      <c r="E124" s="7">
        <f t="shared" si="10"/>
        <v>103.81147540983606</v>
      </c>
      <c r="F124" s="7">
        <f t="shared" si="7"/>
        <v>126.64999999999999</v>
      </c>
      <c r="G124" s="7">
        <v>149</v>
      </c>
    </row>
    <row r="125" spans="1:7" ht="13.5" customHeight="1" x14ac:dyDescent="0.25">
      <c r="A125" s="7" t="s">
        <v>458</v>
      </c>
      <c r="B125" s="7" t="s">
        <v>229</v>
      </c>
      <c r="C125" s="7" t="s">
        <v>465</v>
      </c>
      <c r="D125" s="7" t="s">
        <v>466</v>
      </c>
      <c r="E125" s="7">
        <f t="shared" si="10"/>
        <v>138.64754098360658</v>
      </c>
      <c r="F125" s="7">
        <f t="shared" ref="F125:F133" si="11">E125*1.22</f>
        <v>169.15</v>
      </c>
      <c r="G125" s="7">
        <v>199</v>
      </c>
    </row>
    <row r="126" spans="1:7" ht="13.5" customHeight="1" x14ac:dyDescent="0.25">
      <c r="A126" s="7" t="s">
        <v>458</v>
      </c>
      <c r="B126" s="7" t="s">
        <v>229</v>
      </c>
      <c r="C126" s="7" t="s">
        <v>467</v>
      </c>
      <c r="D126" s="7" t="s">
        <v>468</v>
      </c>
      <c r="E126" s="7">
        <f>G126*(100%-$I$61)/1.22</f>
        <v>243.15573770491801</v>
      </c>
      <c r="F126" s="7">
        <f t="shared" si="11"/>
        <v>296.64999999999998</v>
      </c>
      <c r="G126" s="7">
        <v>349</v>
      </c>
    </row>
    <row r="127" spans="1:7" ht="13.5" customHeight="1" x14ac:dyDescent="0.25">
      <c r="A127" s="7" t="s">
        <v>458</v>
      </c>
      <c r="B127" s="7" t="s">
        <v>229</v>
      </c>
      <c r="C127" s="7" t="s">
        <v>469</v>
      </c>
      <c r="D127" s="7" t="s">
        <v>470</v>
      </c>
      <c r="E127" s="7">
        <f t="shared" si="10"/>
        <v>208.31967213114754</v>
      </c>
      <c r="F127" s="7">
        <f t="shared" si="11"/>
        <v>254.15</v>
      </c>
      <c r="G127" s="7">
        <v>299</v>
      </c>
    </row>
    <row r="128" spans="1:7" ht="13.5" customHeight="1" x14ac:dyDescent="0.25">
      <c r="A128" s="7" t="s">
        <v>471</v>
      </c>
      <c r="B128" s="7" t="s">
        <v>229</v>
      </c>
      <c r="C128" s="7" t="s">
        <v>472</v>
      </c>
      <c r="D128" s="7" t="s">
        <v>473</v>
      </c>
      <c r="E128" s="7">
        <f t="shared" si="10"/>
        <v>277.99180327868851</v>
      </c>
      <c r="F128" s="7">
        <f t="shared" si="11"/>
        <v>339.15</v>
      </c>
      <c r="G128" s="7">
        <v>399</v>
      </c>
    </row>
    <row r="129" spans="1:7" ht="13.5" customHeight="1" x14ac:dyDescent="0.25">
      <c r="A129" s="7" t="s">
        <v>474</v>
      </c>
      <c r="B129" s="7" t="s">
        <v>229</v>
      </c>
      <c r="C129" s="7" t="s">
        <v>475</v>
      </c>
      <c r="D129" s="7" t="s">
        <v>476</v>
      </c>
      <c r="E129" s="7">
        <f t="shared" si="10"/>
        <v>68.975409836065566</v>
      </c>
      <c r="F129" s="7">
        <f t="shared" si="11"/>
        <v>84.149999999999991</v>
      </c>
      <c r="G129" s="7">
        <v>99</v>
      </c>
    </row>
    <row r="130" spans="1:7" ht="13.5" customHeight="1" x14ac:dyDescent="0.25">
      <c r="A130" s="7" t="s">
        <v>474</v>
      </c>
      <c r="B130" s="7" t="s">
        <v>229</v>
      </c>
      <c r="C130" s="7" t="s">
        <v>477</v>
      </c>
      <c r="D130" s="7" t="s">
        <v>478</v>
      </c>
      <c r="E130" s="7">
        <f t="shared" si="10"/>
        <v>96.844262295081961</v>
      </c>
      <c r="F130" s="7">
        <f t="shared" si="11"/>
        <v>118.14999999999999</v>
      </c>
      <c r="G130" s="7">
        <v>139</v>
      </c>
    </row>
    <row r="131" spans="1:7" ht="13.5" customHeight="1" x14ac:dyDescent="0.25">
      <c r="A131" s="7" t="s">
        <v>479</v>
      </c>
      <c r="B131" s="7" t="s">
        <v>229</v>
      </c>
      <c r="C131" s="7" t="s">
        <v>480</v>
      </c>
      <c r="D131" s="7" t="s">
        <v>481</v>
      </c>
      <c r="E131" s="7">
        <f t="shared" si="10"/>
        <v>96.844262295081961</v>
      </c>
      <c r="F131" s="7">
        <f t="shared" si="11"/>
        <v>118.14999999999999</v>
      </c>
      <c r="G131" s="7">
        <v>139</v>
      </c>
    </row>
    <row r="132" spans="1:7" ht="13.5" customHeight="1" x14ac:dyDescent="0.25">
      <c r="A132" s="7" t="s">
        <v>479</v>
      </c>
      <c r="B132" s="7" t="s">
        <v>229</v>
      </c>
      <c r="C132" s="7" t="s">
        <v>482</v>
      </c>
      <c r="D132" s="7" t="s">
        <v>483</v>
      </c>
      <c r="E132" s="7">
        <f t="shared" si="10"/>
        <v>124.71311475409837</v>
      </c>
      <c r="F132" s="7">
        <f t="shared" si="11"/>
        <v>152.15</v>
      </c>
      <c r="G132" s="7">
        <v>179</v>
      </c>
    </row>
    <row r="133" spans="1:7" ht="13.5" customHeight="1" x14ac:dyDescent="0.25">
      <c r="A133" s="7" t="s">
        <v>479</v>
      </c>
      <c r="B133" s="7" t="s">
        <v>229</v>
      </c>
      <c r="C133" s="7" t="s">
        <v>484</v>
      </c>
      <c r="D133" s="7" t="s">
        <v>485</v>
      </c>
      <c r="E133" s="7">
        <f t="shared" si="10"/>
        <v>145.61475409836066</v>
      </c>
      <c r="F133" s="7">
        <f t="shared" si="11"/>
        <v>177.65</v>
      </c>
      <c r="G133" s="7">
        <v>209</v>
      </c>
    </row>
    <row r="135" spans="1:7" ht="13.5" customHeight="1" x14ac:dyDescent="0.25">
      <c r="E135" s="7" t="s">
        <v>486</v>
      </c>
    </row>
    <row r="10000" spans="1:1" ht="13.5" customHeight="1" x14ac:dyDescent="0.25">
      <c r="A10000" s="7" t="s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707CD-78F9-41B4-8F45-F93546172CEF}">
  <dimension ref="A1:BU10000"/>
  <sheetViews>
    <sheetView workbookViewId="0">
      <selection activeCell="B3" sqref="B3"/>
    </sheetView>
  </sheetViews>
  <sheetFormatPr defaultRowHeight="15" x14ac:dyDescent="0.25"/>
  <cols>
    <col min="1" max="2" width="9.140625" style="14"/>
    <col min="3" max="3" width="26.28515625" style="12" customWidth="1"/>
    <col min="4" max="4" width="16.85546875" style="12" customWidth="1"/>
    <col min="5" max="5" width="27.140625" style="12" customWidth="1"/>
    <col min="6" max="6" width="15.85546875" style="12" customWidth="1"/>
    <col min="7" max="7" width="9.140625" style="12" bestFit="1"/>
    <col min="8" max="8" width="18.85546875" style="12" customWidth="1"/>
    <col min="9" max="16384" width="9.140625" style="14"/>
  </cols>
  <sheetData>
    <row r="1" spans="2:73" x14ac:dyDescent="0.25">
      <c r="B1" s="11"/>
      <c r="F1" s="2"/>
      <c r="I1" s="13"/>
      <c r="AA1" s="15" t="s">
        <v>0</v>
      </c>
      <c r="BU1" s="14" t="s">
        <v>0</v>
      </c>
    </row>
    <row r="2" spans="2:73" x14ac:dyDescent="0.25">
      <c r="B2" s="11"/>
      <c r="F2"/>
      <c r="I2" s="13"/>
    </row>
    <row r="3" spans="2:73" x14ac:dyDescent="0.25">
      <c r="B3"/>
      <c r="C3" s="7"/>
      <c r="D3" s="7"/>
      <c r="E3" s="7"/>
      <c r="F3" s="7"/>
      <c r="G3" s="7"/>
      <c r="H3" s="7"/>
      <c r="I3"/>
    </row>
    <row r="4" spans="2:73" x14ac:dyDescent="0.25">
      <c r="B4"/>
      <c r="C4" s="9" t="s">
        <v>221</v>
      </c>
      <c r="D4" s="9" t="s">
        <v>222</v>
      </c>
      <c r="E4" s="9" t="s">
        <v>223</v>
      </c>
      <c r="F4" s="9" t="s">
        <v>487</v>
      </c>
      <c r="G4" s="9" t="s">
        <v>488</v>
      </c>
      <c r="H4" s="9" t="s">
        <v>227</v>
      </c>
      <c r="I4"/>
    </row>
    <row r="5" spans="2:73" x14ac:dyDescent="0.25">
      <c r="B5"/>
      <c r="C5" t="s">
        <v>228</v>
      </c>
      <c r="D5" t="s">
        <v>229</v>
      </c>
      <c r="E5" t="s">
        <v>230</v>
      </c>
      <c r="F5" s="16">
        <v>40818</v>
      </c>
      <c r="G5" s="7" t="s">
        <v>489</v>
      </c>
      <c r="H5" s="7">
        <v>1549</v>
      </c>
      <c r="I5"/>
    </row>
    <row r="6" spans="2:73" x14ac:dyDescent="0.25">
      <c r="B6"/>
      <c r="C6" t="s">
        <v>228</v>
      </c>
      <c r="D6" t="s">
        <v>229</v>
      </c>
      <c r="E6" t="s">
        <v>232</v>
      </c>
      <c r="F6" s="16">
        <v>40892</v>
      </c>
      <c r="G6" s="7" t="s">
        <v>490</v>
      </c>
      <c r="H6" s="7">
        <v>1699</v>
      </c>
      <c r="I6"/>
    </row>
    <row r="7" spans="2:73" x14ac:dyDescent="0.25">
      <c r="B7"/>
      <c r="C7" t="s">
        <v>228</v>
      </c>
      <c r="D7" t="s">
        <v>491</v>
      </c>
      <c r="E7" t="s">
        <v>234</v>
      </c>
      <c r="F7" s="16">
        <v>40973</v>
      </c>
      <c r="G7" s="7" t="s">
        <v>490</v>
      </c>
      <c r="H7" s="7">
        <v>1749</v>
      </c>
      <c r="I7"/>
    </row>
    <row r="8" spans="2:73" x14ac:dyDescent="0.25">
      <c r="B8"/>
      <c r="C8" t="s">
        <v>228</v>
      </c>
      <c r="D8" t="s">
        <v>229</v>
      </c>
      <c r="E8" t="s">
        <v>236</v>
      </c>
      <c r="F8" s="16">
        <v>40947</v>
      </c>
      <c r="G8" s="7" t="s">
        <v>492</v>
      </c>
      <c r="H8" s="7">
        <v>1749</v>
      </c>
      <c r="I8"/>
    </row>
    <row r="9" spans="2:73" x14ac:dyDescent="0.25">
      <c r="B9"/>
      <c r="C9" t="s">
        <v>228</v>
      </c>
      <c r="D9" t="s">
        <v>229</v>
      </c>
      <c r="E9" t="s">
        <v>238</v>
      </c>
      <c r="F9" s="16">
        <v>40858</v>
      </c>
      <c r="G9" s="7" t="s">
        <v>492</v>
      </c>
      <c r="H9" s="7">
        <v>1849</v>
      </c>
      <c r="I9"/>
    </row>
    <row r="10" spans="2:73" x14ac:dyDescent="0.25">
      <c r="B10"/>
      <c r="C10" t="s">
        <v>228</v>
      </c>
      <c r="D10" t="s">
        <v>491</v>
      </c>
      <c r="E10" t="s">
        <v>240</v>
      </c>
      <c r="F10" s="16">
        <v>40799</v>
      </c>
      <c r="G10" s="7" t="s">
        <v>492</v>
      </c>
      <c r="H10" s="7">
        <v>1899</v>
      </c>
      <c r="I10"/>
    </row>
    <row r="11" spans="2:73" x14ac:dyDescent="0.25">
      <c r="B11"/>
      <c r="C11" t="s">
        <v>228</v>
      </c>
      <c r="D11" t="s">
        <v>229</v>
      </c>
      <c r="E11" t="s">
        <v>242</v>
      </c>
      <c r="F11" s="16">
        <v>40980</v>
      </c>
      <c r="G11" s="7" t="s">
        <v>492</v>
      </c>
      <c r="H11" s="7">
        <v>2099</v>
      </c>
      <c r="I11"/>
    </row>
    <row r="12" spans="2:73" x14ac:dyDescent="0.25">
      <c r="B12"/>
      <c r="C12" t="s">
        <v>228</v>
      </c>
      <c r="D12" t="s">
        <v>491</v>
      </c>
      <c r="E12" t="s">
        <v>244</v>
      </c>
      <c r="F12" s="16">
        <v>41034</v>
      </c>
      <c r="G12" s="7" t="s">
        <v>492</v>
      </c>
      <c r="H12" s="7">
        <v>2399</v>
      </c>
      <c r="I12"/>
    </row>
    <row r="13" spans="2:73" x14ac:dyDescent="0.25">
      <c r="B13"/>
      <c r="C13" t="s">
        <v>228</v>
      </c>
      <c r="D13" t="s">
        <v>229</v>
      </c>
      <c r="E13" t="s">
        <v>246</v>
      </c>
      <c r="F13" s="16">
        <v>40901</v>
      </c>
      <c r="G13" s="7" t="s">
        <v>490</v>
      </c>
      <c r="H13" s="7">
        <v>2499</v>
      </c>
      <c r="I13"/>
    </row>
    <row r="14" spans="2:73" x14ac:dyDescent="0.25">
      <c r="B14"/>
      <c r="C14" t="s">
        <v>228</v>
      </c>
      <c r="D14" t="s">
        <v>229</v>
      </c>
      <c r="E14" t="s">
        <v>248</v>
      </c>
      <c r="F14" s="16">
        <v>41009</v>
      </c>
      <c r="G14" s="7" t="s">
        <v>489</v>
      </c>
      <c r="H14" s="7">
        <v>2649</v>
      </c>
      <c r="I14"/>
    </row>
    <row r="15" spans="2:73" x14ac:dyDescent="0.25">
      <c r="B15"/>
      <c r="C15" t="s">
        <v>228</v>
      </c>
      <c r="D15" t="s">
        <v>491</v>
      </c>
      <c r="E15" t="s">
        <v>250</v>
      </c>
      <c r="F15" s="16">
        <v>40793</v>
      </c>
      <c r="G15" s="7" t="s">
        <v>493</v>
      </c>
      <c r="H15" s="7">
        <v>2749</v>
      </c>
      <c r="I15"/>
    </row>
    <row r="16" spans="2:73" x14ac:dyDescent="0.25">
      <c r="B16"/>
      <c r="C16" t="s">
        <v>228</v>
      </c>
      <c r="D16" t="s">
        <v>229</v>
      </c>
      <c r="E16" t="s">
        <v>252</v>
      </c>
      <c r="F16" s="16">
        <v>40993</v>
      </c>
      <c r="G16" s="7" t="s">
        <v>492</v>
      </c>
      <c r="H16" s="7">
        <v>3149</v>
      </c>
      <c r="I16"/>
    </row>
    <row r="17" spans="2:9" x14ac:dyDescent="0.25">
      <c r="B17"/>
      <c r="C17" t="s">
        <v>228</v>
      </c>
      <c r="D17" t="s">
        <v>229</v>
      </c>
      <c r="E17" t="s">
        <v>254</v>
      </c>
      <c r="F17" s="16">
        <v>40907</v>
      </c>
      <c r="G17" s="7" t="s">
        <v>492</v>
      </c>
      <c r="H17" s="7">
        <v>4499</v>
      </c>
      <c r="I17"/>
    </row>
    <row r="18" spans="2:9" x14ac:dyDescent="0.25">
      <c r="B18"/>
      <c r="C18" t="s">
        <v>228</v>
      </c>
      <c r="D18" t="s">
        <v>491</v>
      </c>
      <c r="E18" t="s">
        <v>256</v>
      </c>
      <c r="F18" s="16">
        <v>40806</v>
      </c>
      <c r="G18" s="7" t="s">
        <v>493</v>
      </c>
      <c r="H18" s="7">
        <v>6949</v>
      </c>
      <c r="I18"/>
    </row>
    <row r="19" spans="2:9" x14ac:dyDescent="0.25">
      <c r="B19"/>
      <c r="C19" t="s">
        <v>258</v>
      </c>
      <c r="D19" t="s">
        <v>229</v>
      </c>
      <c r="E19" t="s">
        <v>259</v>
      </c>
      <c r="F19" s="16">
        <v>40910</v>
      </c>
      <c r="G19" s="7" t="s">
        <v>493</v>
      </c>
      <c r="H19" s="7">
        <v>1649</v>
      </c>
      <c r="I19"/>
    </row>
    <row r="20" spans="2:9" x14ac:dyDescent="0.25">
      <c r="B20"/>
      <c r="C20" t="s">
        <v>258</v>
      </c>
      <c r="D20" t="s">
        <v>229</v>
      </c>
      <c r="E20" t="s">
        <v>261</v>
      </c>
      <c r="F20" s="16">
        <v>40990</v>
      </c>
      <c r="G20" s="7" t="s">
        <v>492</v>
      </c>
      <c r="H20" s="7">
        <v>1899</v>
      </c>
      <c r="I20"/>
    </row>
    <row r="21" spans="2:9" x14ac:dyDescent="0.25">
      <c r="B21"/>
      <c r="C21" t="s">
        <v>258</v>
      </c>
      <c r="D21" t="s">
        <v>491</v>
      </c>
      <c r="E21" t="s">
        <v>263</v>
      </c>
      <c r="F21" s="16">
        <v>40989</v>
      </c>
      <c r="G21" s="7" t="s">
        <v>492</v>
      </c>
      <c r="H21" s="7">
        <v>2399</v>
      </c>
      <c r="I21"/>
    </row>
    <row r="22" spans="2:9" x14ac:dyDescent="0.25">
      <c r="B22"/>
      <c r="C22" t="s">
        <v>258</v>
      </c>
      <c r="D22" t="s">
        <v>491</v>
      </c>
      <c r="E22" t="s">
        <v>265</v>
      </c>
      <c r="F22" s="16">
        <v>40814</v>
      </c>
      <c r="G22" s="7" t="s">
        <v>492</v>
      </c>
      <c r="H22" s="7">
        <v>2599</v>
      </c>
      <c r="I22"/>
    </row>
    <row r="23" spans="2:9" x14ac:dyDescent="0.25">
      <c r="B23"/>
      <c r="C23" t="s">
        <v>258</v>
      </c>
      <c r="D23" t="s">
        <v>229</v>
      </c>
      <c r="E23" t="s">
        <v>267</v>
      </c>
      <c r="F23" s="16">
        <v>41023</v>
      </c>
      <c r="G23" s="7" t="s">
        <v>493</v>
      </c>
      <c r="H23" s="7">
        <v>1999</v>
      </c>
      <c r="I23"/>
    </row>
    <row r="24" spans="2:9" x14ac:dyDescent="0.25">
      <c r="B24"/>
      <c r="C24" t="s">
        <v>258</v>
      </c>
      <c r="D24" t="s">
        <v>491</v>
      </c>
      <c r="E24" t="s">
        <v>269</v>
      </c>
      <c r="F24" s="16">
        <v>40883</v>
      </c>
      <c r="G24" s="7" t="s">
        <v>492</v>
      </c>
      <c r="H24" s="7">
        <v>2199</v>
      </c>
      <c r="I24"/>
    </row>
    <row r="25" spans="2:9" x14ac:dyDescent="0.25">
      <c r="B25"/>
      <c r="C25" t="s">
        <v>258</v>
      </c>
      <c r="D25" t="s">
        <v>229</v>
      </c>
      <c r="E25" t="s">
        <v>271</v>
      </c>
      <c r="F25" s="16">
        <v>41015</v>
      </c>
      <c r="G25" s="7" t="s">
        <v>493</v>
      </c>
      <c r="H25" s="7">
        <v>2699</v>
      </c>
      <c r="I25"/>
    </row>
    <row r="26" spans="2:9" x14ac:dyDescent="0.25">
      <c r="B26"/>
      <c r="C26" t="s">
        <v>258</v>
      </c>
      <c r="D26" t="s">
        <v>491</v>
      </c>
      <c r="E26" t="s">
        <v>273</v>
      </c>
      <c r="F26" s="16">
        <v>41025</v>
      </c>
      <c r="G26" s="7" t="s">
        <v>490</v>
      </c>
      <c r="H26" s="7">
        <v>2899</v>
      </c>
      <c r="I26"/>
    </row>
    <row r="27" spans="2:9" x14ac:dyDescent="0.25">
      <c r="B27"/>
      <c r="C27" t="s">
        <v>258</v>
      </c>
      <c r="D27" t="s">
        <v>491</v>
      </c>
      <c r="E27" t="s">
        <v>275</v>
      </c>
      <c r="F27" s="16">
        <v>40866</v>
      </c>
      <c r="G27" s="7" t="s">
        <v>490</v>
      </c>
      <c r="H27" s="7">
        <v>4099</v>
      </c>
      <c r="I27"/>
    </row>
    <row r="28" spans="2:9" x14ac:dyDescent="0.25">
      <c r="B28"/>
      <c r="C28" t="s">
        <v>277</v>
      </c>
      <c r="D28" t="s">
        <v>229</v>
      </c>
      <c r="E28" t="s">
        <v>278</v>
      </c>
      <c r="F28" s="16">
        <v>41065</v>
      </c>
      <c r="G28" s="7" t="s">
        <v>492</v>
      </c>
      <c r="H28" s="7">
        <v>38</v>
      </c>
      <c r="I28"/>
    </row>
    <row r="29" spans="2:9" x14ac:dyDescent="0.25">
      <c r="B29"/>
      <c r="C29" t="s">
        <v>277</v>
      </c>
      <c r="D29" t="s">
        <v>229</v>
      </c>
      <c r="E29" t="s">
        <v>280</v>
      </c>
      <c r="F29" s="16">
        <v>40998</v>
      </c>
      <c r="G29" s="7" t="s">
        <v>493</v>
      </c>
      <c r="H29" s="7">
        <v>41</v>
      </c>
      <c r="I29"/>
    </row>
    <row r="30" spans="2:9" x14ac:dyDescent="0.25">
      <c r="B30"/>
      <c r="C30" t="s">
        <v>277</v>
      </c>
      <c r="D30" t="s">
        <v>229</v>
      </c>
      <c r="E30" t="s">
        <v>282</v>
      </c>
      <c r="F30" s="16">
        <v>40996</v>
      </c>
      <c r="G30" s="7" t="s">
        <v>493</v>
      </c>
      <c r="H30" s="7">
        <v>155</v>
      </c>
      <c r="I30"/>
    </row>
    <row r="31" spans="2:9" x14ac:dyDescent="0.25">
      <c r="B31"/>
      <c r="C31" t="s">
        <v>277</v>
      </c>
      <c r="D31" t="s">
        <v>229</v>
      </c>
      <c r="E31" t="s">
        <v>284</v>
      </c>
      <c r="F31" s="16">
        <v>40867</v>
      </c>
      <c r="G31" s="7" t="s">
        <v>490</v>
      </c>
      <c r="H31" s="7">
        <v>135</v>
      </c>
      <c r="I31"/>
    </row>
    <row r="32" spans="2:9" x14ac:dyDescent="0.25">
      <c r="B32"/>
      <c r="C32" t="s">
        <v>286</v>
      </c>
      <c r="D32" t="s">
        <v>491</v>
      </c>
      <c r="E32" t="s">
        <v>287</v>
      </c>
      <c r="F32" s="16">
        <v>40789</v>
      </c>
      <c r="G32" s="7" t="s">
        <v>490</v>
      </c>
      <c r="H32" s="7">
        <v>1699</v>
      </c>
      <c r="I32"/>
    </row>
    <row r="33" spans="2:9" x14ac:dyDescent="0.25">
      <c r="B33"/>
      <c r="C33" t="s">
        <v>286</v>
      </c>
      <c r="D33" t="s">
        <v>491</v>
      </c>
      <c r="E33" t="s">
        <v>289</v>
      </c>
      <c r="F33" s="16">
        <v>40955</v>
      </c>
      <c r="G33" s="7" t="s">
        <v>489</v>
      </c>
      <c r="H33" s="7">
        <v>1899</v>
      </c>
      <c r="I33"/>
    </row>
    <row r="34" spans="2:9" x14ac:dyDescent="0.25">
      <c r="B34"/>
      <c r="C34" t="s">
        <v>286</v>
      </c>
      <c r="D34" t="s">
        <v>491</v>
      </c>
      <c r="E34" t="s">
        <v>291</v>
      </c>
      <c r="F34" s="16">
        <v>40777</v>
      </c>
      <c r="G34" s="7" t="s">
        <v>493</v>
      </c>
      <c r="H34" s="7">
        <v>1649</v>
      </c>
      <c r="I34"/>
    </row>
    <row r="35" spans="2:9" x14ac:dyDescent="0.25">
      <c r="B35"/>
      <c r="C35" t="s">
        <v>286</v>
      </c>
      <c r="D35" t="s">
        <v>491</v>
      </c>
      <c r="E35" t="s">
        <v>293</v>
      </c>
      <c r="F35" s="16">
        <v>41055</v>
      </c>
      <c r="G35" s="7" t="s">
        <v>489</v>
      </c>
      <c r="H35" s="7">
        <v>1999</v>
      </c>
      <c r="I35"/>
    </row>
    <row r="36" spans="2:9" x14ac:dyDescent="0.25">
      <c r="B36"/>
      <c r="C36" t="s">
        <v>286</v>
      </c>
      <c r="D36" t="s">
        <v>229</v>
      </c>
      <c r="E36" t="s">
        <v>295</v>
      </c>
      <c r="F36" s="16">
        <v>40905</v>
      </c>
      <c r="G36" s="7" t="s">
        <v>490</v>
      </c>
      <c r="H36" s="7">
        <v>2399</v>
      </c>
      <c r="I36"/>
    </row>
    <row r="37" spans="2:9" x14ac:dyDescent="0.25">
      <c r="B37"/>
      <c r="C37" t="s">
        <v>286</v>
      </c>
      <c r="D37" t="s">
        <v>229</v>
      </c>
      <c r="E37" t="s">
        <v>297</v>
      </c>
      <c r="F37" s="16">
        <v>40860</v>
      </c>
      <c r="G37" s="7" t="s">
        <v>490</v>
      </c>
      <c r="H37" s="7">
        <v>1849</v>
      </c>
      <c r="I37"/>
    </row>
    <row r="38" spans="2:9" x14ac:dyDescent="0.25">
      <c r="B38"/>
      <c r="C38" t="s">
        <v>286</v>
      </c>
      <c r="D38" t="s">
        <v>229</v>
      </c>
      <c r="E38" t="s">
        <v>299</v>
      </c>
      <c r="F38" s="16">
        <v>40792</v>
      </c>
      <c r="G38" s="7" t="s">
        <v>490</v>
      </c>
      <c r="H38" s="7">
        <v>2099</v>
      </c>
      <c r="I38"/>
    </row>
    <row r="39" spans="2:9" x14ac:dyDescent="0.25">
      <c r="B39"/>
      <c r="C39" t="s">
        <v>286</v>
      </c>
      <c r="D39" t="s">
        <v>491</v>
      </c>
      <c r="E39" t="s">
        <v>301</v>
      </c>
      <c r="F39" s="16">
        <v>40820</v>
      </c>
      <c r="G39" s="7" t="s">
        <v>489</v>
      </c>
      <c r="H39" s="7">
        <v>2849</v>
      </c>
      <c r="I39"/>
    </row>
    <row r="40" spans="2:9" x14ac:dyDescent="0.25">
      <c r="B40"/>
      <c r="C40" t="s">
        <v>286</v>
      </c>
      <c r="D40" t="s">
        <v>229</v>
      </c>
      <c r="E40" t="s">
        <v>303</v>
      </c>
      <c r="F40" s="16">
        <v>40861</v>
      </c>
      <c r="G40" s="7" t="s">
        <v>492</v>
      </c>
      <c r="H40" s="7">
        <v>1899</v>
      </c>
      <c r="I40"/>
    </row>
    <row r="41" spans="2:9" x14ac:dyDescent="0.25">
      <c r="B41"/>
      <c r="C41" t="s">
        <v>286</v>
      </c>
      <c r="D41" t="s">
        <v>491</v>
      </c>
      <c r="E41" t="s">
        <v>305</v>
      </c>
      <c r="F41" s="16">
        <v>41036</v>
      </c>
      <c r="G41" s="7" t="s">
        <v>490</v>
      </c>
      <c r="H41" s="7">
        <v>2899</v>
      </c>
      <c r="I41"/>
    </row>
    <row r="42" spans="2:9" x14ac:dyDescent="0.25">
      <c r="B42"/>
      <c r="C42" t="s">
        <v>286</v>
      </c>
      <c r="D42" t="s">
        <v>229</v>
      </c>
      <c r="E42" t="s">
        <v>307</v>
      </c>
      <c r="F42" s="16">
        <v>40996</v>
      </c>
      <c r="G42" s="7" t="s">
        <v>493</v>
      </c>
      <c r="H42" s="7">
        <v>1499</v>
      </c>
      <c r="I42"/>
    </row>
    <row r="43" spans="2:9" x14ac:dyDescent="0.25">
      <c r="B43"/>
      <c r="C43" t="s">
        <v>309</v>
      </c>
      <c r="D43" t="s">
        <v>229</v>
      </c>
      <c r="E43" t="s">
        <v>310</v>
      </c>
      <c r="F43" s="16">
        <v>40771</v>
      </c>
      <c r="G43" s="7" t="s">
        <v>489</v>
      </c>
      <c r="H43" s="7">
        <v>86</v>
      </c>
      <c r="I43"/>
    </row>
    <row r="44" spans="2:9" x14ac:dyDescent="0.25">
      <c r="B44"/>
      <c r="C44" t="s">
        <v>309</v>
      </c>
      <c r="D44" t="s">
        <v>229</v>
      </c>
      <c r="E44" t="s">
        <v>312</v>
      </c>
      <c r="F44" s="16">
        <v>40779</v>
      </c>
      <c r="G44" s="7" t="s">
        <v>492</v>
      </c>
      <c r="H44" s="7">
        <v>105</v>
      </c>
      <c r="I44"/>
    </row>
    <row r="45" spans="2:9" x14ac:dyDescent="0.25">
      <c r="B45"/>
      <c r="C45" t="s">
        <v>309</v>
      </c>
      <c r="D45" t="s">
        <v>229</v>
      </c>
      <c r="E45" t="s">
        <v>314</v>
      </c>
      <c r="F45" s="16">
        <v>40801</v>
      </c>
      <c r="G45" s="7" t="s">
        <v>493</v>
      </c>
      <c r="H45" s="7">
        <v>67</v>
      </c>
      <c r="I45"/>
    </row>
    <row r="46" spans="2:9" x14ac:dyDescent="0.25">
      <c r="B46"/>
      <c r="C46" t="s">
        <v>316</v>
      </c>
      <c r="D46" t="s">
        <v>491</v>
      </c>
      <c r="E46" t="s">
        <v>317</v>
      </c>
      <c r="F46" s="16">
        <v>41014</v>
      </c>
      <c r="G46" s="7" t="s">
        <v>490</v>
      </c>
      <c r="H46" s="7">
        <v>1199</v>
      </c>
      <c r="I46"/>
    </row>
    <row r="47" spans="2:9" x14ac:dyDescent="0.25">
      <c r="B47"/>
      <c r="C47" t="s">
        <v>316</v>
      </c>
      <c r="D47" t="s">
        <v>229</v>
      </c>
      <c r="E47" t="s">
        <v>319</v>
      </c>
      <c r="F47" s="16">
        <v>40854</v>
      </c>
      <c r="G47" s="7" t="s">
        <v>493</v>
      </c>
      <c r="H47" s="7">
        <v>1349</v>
      </c>
      <c r="I47"/>
    </row>
    <row r="48" spans="2:9" x14ac:dyDescent="0.25">
      <c r="B48"/>
      <c r="C48" t="s">
        <v>316</v>
      </c>
      <c r="D48" t="s">
        <v>229</v>
      </c>
      <c r="E48" t="s">
        <v>321</v>
      </c>
      <c r="F48" s="16">
        <v>40872</v>
      </c>
      <c r="G48" s="7" t="s">
        <v>490</v>
      </c>
      <c r="H48" s="7">
        <v>1549</v>
      </c>
      <c r="I48"/>
    </row>
    <row r="49" spans="2:9" x14ac:dyDescent="0.25">
      <c r="B49"/>
      <c r="C49" t="s">
        <v>316</v>
      </c>
      <c r="D49" t="s">
        <v>491</v>
      </c>
      <c r="E49" t="s">
        <v>323</v>
      </c>
      <c r="F49" s="16">
        <v>40860</v>
      </c>
      <c r="G49" s="7" t="s">
        <v>490</v>
      </c>
      <c r="H49" s="7">
        <v>1949</v>
      </c>
      <c r="I49"/>
    </row>
    <row r="50" spans="2:9" x14ac:dyDescent="0.25">
      <c r="B50"/>
      <c r="C50" t="s">
        <v>316</v>
      </c>
      <c r="D50" t="s">
        <v>229</v>
      </c>
      <c r="E50" t="s">
        <v>325</v>
      </c>
      <c r="F50" s="16">
        <v>40899</v>
      </c>
      <c r="G50" s="7" t="s">
        <v>490</v>
      </c>
      <c r="H50" s="7">
        <v>1299</v>
      </c>
      <c r="I50"/>
    </row>
    <row r="51" spans="2:9" x14ac:dyDescent="0.25">
      <c r="B51"/>
      <c r="C51" t="s">
        <v>316</v>
      </c>
      <c r="D51" t="s">
        <v>491</v>
      </c>
      <c r="E51" t="s">
        <v>327</v>
      </c>
      <c r="F51" s="16">
        <v>40922</v>
      </c>
      <c r="G51" s="7" t="s">
        <v>492</v>
      </c>
      <c r="H51" s="7">
        <v>1799</v>
      </c>
      <c r="I51"/>
    </row>
    <row r="52" spans="2:9" x14ac:dyDescent="0.25">
      <c r="B52"/>
      <c r="C52" t="s">
        <v>316</v>
      </c>
      <c r="D52" t="s">
        <v>229</v>
      </c>
      <c r="E52" t="s">
        <v>329</v>
      </c>
      <c r="F52" s="16">
        <v>41054</v>
      </c>
      <c r="G52" s="7" t="s">
        <v>492</v>
      </c>
      <c r="H52" s="7">
        <v>1999</v>
      </c>
      <c r="I52"/>
    </row>
    <row r="53" spans="2:9" x14ac:dyDescent="0.25">
      <c r="B53"/>
      <c r="C53" t="s">
        <v>316</v>
      </c>
      <c r="D53" t="s">
        <v>229</v>
      </c>
      <c r="E53" t="s">
        <v>331</v>
      </c>
      <c r="F53" s="16">
        <v>40989</v>
      </c>
      <c r="G53" s="7" t="s">
        <v>493</v>
      </c>
      <c r="H53" s="7">
        <v>2599</v>
      </c>
      <c r="I53"/>
    </row>
    <row r="54" spans="2:9" x14ac:dyDescent="0.25">
      <c r="B54"/>
      <c r="C54" t="s">
        <v>333</v>
      </c>
      <c r="D54" t="s">
        <v>229</v>
      </c>
      <c r="E54" t="s">
        <v>334</v>
      </c>
      <c r="F54" s="16">
        <v>40887</v>
      </c>
      <c r="G54" s="7" t="s">
        <v>493</v>
      </c>
      <c r="H54" s="7">
        <v>3999</v>
      </c>
      <c r="I54"/>
    </row>
    <row r="55" spans="2:9" x14ac:dyDescent="0.25">
      <c r="B55"/>
      <c r="C55" t="s">
        <v>333</v>
      </c>
      <c r="D55" t="s">
        <v>229</v>
      </c>
      <c r="E55" t="s">
        <v>336</v>
      </c>
      <c r="F55" s="16">
        <v>41042</v>
      </c>
      <c r="G55" s="7" t="s">
        <v>490</v>
      </c>
      <c r="H55" s="7">
        <v>2799</v>
      </c>
      <c r="I55"/>
    </row>
    <row r="56" spans="2:9" x14ac:dyDescent="0.25">
      <c r="B56"/>
      <c r="C56" t="s">
        <v>333</v>
      </c>
      <c r="D56" t="s">
        <v>491</v>
      </c>
      <c r="E56" t="s">
        <v>338</v>
      </c>
      <c r="F56" s="16">
        <v>40848</v>
      </c>
      <c r="G56" s="7" t="s">
        <v>489</v>
      </c>
      <c r="H56" s="7">
        <v>2999</v>
      </c>
      <c r="I56"/>
    </row>
    <row r="57" spans="2:9" x14ac:dyDescent="0.25">
      <c r="B57"/>
      <c r="C57" t="s">
        <v>340</v>
      </c>
      <c r="D57" t="s">
        <v>229</v>
      </c>
      <c r="E57" t="s">
        <v>341</v>
      </c>
      <c r="F57" s="16">
        <v>41063</v>
      </c>
      <c r="G57" s="7" t="s">
        <v>493</v>
      </c>
      <c r="H57" s="7">
        <v>379</v>
      </c>
      <c r="I57"/>
    </row>
    <row r="58" spans="2:9" x14ac:dyDescent="0.25">
      <c r="B58"/>
      <c r="C58" t="s">
        <v>340</v>
      </c>
      <c r="D58" t="s">
        <v>491</v>
      </c>
      <c r="E58" t="s">
        <v>343</v>
      </c>
      <c r="F58" s="16">
        <v>41037</v>
      </c>
      <c r="G58" s="7" t="s">
        <v>493</v>
      </c>
      <c r="H58" s="7">
        <v>399</v>
      </c>
      <c r="I58"/>
    </row>
    <row r="59" spans="2:9" x14ac:dyDescent="0.25">
      <c r="B59"/>
      <c r="C59" t="s">
        <v>340</v>
      </c>
      <c r="D59" t="s">
        <v>229</v>
      </c>
      <c r="E59" t="s">
        <v>345</v>
      </c>
      <c r="F59" s="16">
        <v>40968</v>
      </c>
      <c r="G59" s="7" t="s">
        <v>492</v>
      </c>
      <c r="H59" s="7">
        <v>479</v>
      </c>
      <c r="I59"/>
    </row>
    <row r="60" spans="2:9" x14ac:dyDescent="0.25">
      <c r="B60"/>
      <c r="C60" t="s">
        <v>340</v>
      </c>
      <c r="D60" t="s">
        <v>229</v>
      </c>
      <c r="E60" t="s">
        <v>347</v>
      </c>
      <c r="F60" s="16">
        <v>40813</v>
      </c>
      <c r="G60" s="7" t="s">
        <v>492</v>
      </c>
      <c r="H60" s="7">
        <v>519</v>
      </c>
      <c r="I60"/>
    </row>
    <row r="61" spans="2:9" x14ac:dyDescent="0.25">
      <c r="B61"/>
      <c r="C61" t="s">
        <v>340</v>
      </c>
      <c r="D61" t="s">
        <v>491</v>
      </c>
      <c r="E61" t="s">
        <v>349</v>
      </c>
      <c r="F61" s="16">
        <v>40771</v>
      </c>
      <c r="G61" s="7" t="s">
        <v>490</v>
      </c>
      <c r="H61" s="7">
        <v>629</v>
      </c>
      <c r="I61"/>
    </row>
    <row r="62" spans="2:9" x14ac:dyDescent="0.25">
      <c r="B62"/>
      <c r="C62" t="s">
        <v>340</v>
      </c>
      <c r="D62" t="s">
        <v>229</v>
      </c>
      <c r="E62" t="s">
        <v>351</v>
      </c>
      <c r="F62" s="16">
        <v>41025</v>
      </c>
      <c r="G62" s="7" t="s">
        <v>489</v>
      </c>
      <c r="H62" s="7">
        <v>939</v>
      </c>
      <c r="I62"/>
    </row>
    <row r="63" spans="2:9" x14ac:dyDescent="0.25">
      <c r="B63"/>
      <c r="C63" t="s">
        <v>340</v>
      </c>
      <c r="D63" t="s">
        <v>229</v>
      </c>
      <c r="E63" t="s">
        <v>353</v>
      </c>
      <c r="F63" s="16">
        <v>40877</v>
      </c>
      <c r="G63" s="7" t="s">
        <v>489</v>
      </c>
      <c r="H63" s="7">
        <v>25</v>
      </c>
      <c r="I63"/>
    </row>
    <row r="64" spans="2:9" x14ac:dyDescent="0.25">
      <c r="B64"/>
      <c r="C64" t="s">
        <v>340</v>
      </c>
      <c r="D64" t="s">
        <v>229</v>
      </c>
      <c r="E64" t="s">
        <v>355</v>
      </c>
      <c r="F64" s="16">
        <v>41065</v>
      </c>
      <c r="G64" s="7" t="s">
        <v>492</v>
      </c>
      <c r="H64" s="7">
        <v>31</v>
      </c>
      <c r="I64"/>
    </row>
    <row r="65" spans="2:9" x14ac:dyDescent="0.25">
      <c r="B65"/>
      <c r="C65" t="s">
        <v>340</v>
      </c>
      <c r="D65" t="s">
        <v>229</v>
      </c>
      <c r="E65" t="s">
        <v>357</v>
      </c>
      <c r="F65" s="16">
        <v>41029</v>
      </c>
      <c r="G65" s="7" t="s">
        <v>492</v>
      </c>
      <c r="H65" s="7">
        <v>21</v>
      </c>
      <c r="I65"/>
    </row>
    <row r="66" spans="2:9" x14ac:dyDescent="0.25">
      <c r="B66"/>
      <c r="C66" t="s">
        <v>340</v>
      </c>
      <c r="D66" t="s">
        <v>491</v>
      </c>
      <c r="E66" t="s">
        <v>359</v>
      </c>
      <c r="F66" s="16">
        <v>40877</v>
      </c>
      <c r="G66" s="7" t="s">
        <v>490</v>
      </c>
      <c r="H66" s="7">
        <v>23</v>
      </c>
      <c r="I66"/>
    </row>
    <row r="67" spans="2:9" x14ac:dyDescent="0.25">
      <c r="B67"/>
      <c r="C67" t="s">
        <v>340</v>
      </c>
      <c r="D67" t="s">
        <v>491</v>
      </c>
      <c r="E67" t="s">
        <v>361</v>
      </c>
      <c r="F67" s="16">
        <v>40870</v>
      </c>
      <c r="G67" s="7" t="s">
        <v>492</v>
      </c>
      <c r="H67" s="7">
        <v>26</v>
      </c>
      <c r="I67"/>
    </row>
    <row r="68" spans="2:9" x14ac:dyDescent="0.25">
      <c r="B68"/>
      <c r="C68" t="s">
        <v>340</v>
      </c>
      <c r="D68" t="s">
        <v>491</v>
      </c>
      <c r="E68" t="s">
        <v>363</v>
      </c>
      <c r="F68" s="16">
        <v>40987</v>
      </c>
      <c r="G68" s="7" t="s">
        <v>492</v>
      </c>
      <c r="H68" s="7">
        <v>18</v>
      </c>
      <c r="I68"/>
    </row>
    <row r="69" spans="2:9" x14ac:dyDescent="0.25">
      <c r="B69"/>
      <c r="C69" t="s">
        <v>365</v>
      </c>
      <c r="D69" t="s">
        <v>491</v>
      </c>
      <c r="E69" t="s">
        <v>366</v>
      </c>
      <c r="F69" s="16">
        <v>40822</v>
      </c>
      <c r="G69" s="7" t="s">
        <v>492</v>
      </c>
      <c r="H69" s="7">
        <v>929</v>
      </c>
      <c r="I69"/>
    </row>
    <row r="70" spans="2:9" x14ac:dyDescent="0.25">
      <c r="B70"/>
      <c r="C70" t="s">
        <v>365</v>
      </c>
      <c r="D70" t="s">
        <v>491</v>
      </c>
      <c r="E70" t="s">
        <v>368</v>
      </c>
      <c r="F70" s="16">
        <v>40951</v>
      </c>
      <c r="G70" s="7" t="s">
        <v>493</v>
      </c>
      <c r="H70" s="7">
        <v>949</v>
      </c>
      <c r="I70"/>
    </row>
    <row r="71" spans="2:9" x14ac:dyDescent="0.25">
      <c r="B71"/>
      <c r="C71" t="s">
        <v>365</v>
      </c>
      <c r="D71" t="s">
        <v>491</v>
      </c>
      <c r="E71" t="s">
        <v>370</v>
      </c>
      <c r="F71" s="16">
        <v>40958</v>
      </c>
      <c r="G71" s="7" t="s">
        <v>492</v>
      </c>
      <c r="H71" s="7">
        <v>1049</v>
      </c>
      <c r="I71"/>
    </row>
    <row r="72" spans="2:9" x14ac:dyDescent="0.25">
      <c r="B72"/>
      <c r="C72" t="s">
        <v>365</v>
      </c>
      <c r="D72" t="s">
        <v>229</v>
      </c>
      <c r="E72" t="s">
        <v>372</v>
      </c>
      <c r="F72" s="16">
        <v>40889</v>
      </c>
      <c r="G72" s="7" t="s">
        <v>493</v>
      </c>
      <c r="H72" s="7">
        <v>147</v>
      </c>
      <c r="I72"/>
    </row>
    <row r="73" spans="2:9" x14ac:dyDescent="0.25">
      <c r="B73"/>
      <c r="C73" t="s">
        <v>365</v>
      </c>
      <c r="D73" t="s">
        <v>229</v>
      </c>
      <c r="E73" t="s">
        <v>374</v>
      </c>
      <c r="F73" s="16">
        <v>40866</v>
      </c>
      <c r="G73" s="7" t="s">
        <v>492</v>
      </c>
      <c r="H73" s="7">
        <v>180</v>
      </c>
      <c r="I73"/>
    </row>
    <row r="74" spans="2:9" x14ac:dyDescent="0.25">
      <c r="B74"/>
      <c r="C74" t="s">
        <v>365</v>
      </c>
      <c r="D74" t="s">
        <v>491</v>
      </c>
      <c r="E74" t="s">
        <v>376</v>
      </c>
      <c r="F74" s="16">
        <v>41006</v>
      </c>
      <c r="G74" s="7" t="s">
        <v>489</v>
      </c>
      <c r="H74" s="7">
        <v>415</v>
      </c>
      <c r="I74"/>
    </row>
    <row r="75" spans="2:9" x14ac:dyDescent="0.25">
      <c r="B75"/>
      <c r="C75" t="s">
        <v>365</v>
      </c>
      <c r="D75" t="s">
        <v>491</v>
      </c>
      <c r="E75" t="s">
        <v>378</v>
      </c>
      <c r="F75" s="16">
        <v>40842</v>
      </c>
      <c r="G75" s="7" t="s">
        <v>489</v>
      </c>
      <c r="H75" s="7">
        <v>185</v>
      </c>
      <c r="I75"/>
    </row>
    <row r="76" spans="2:9" x14ac:dyDescent="0.25">
      <c r="B76"/>
      <c r="C76" t="s">
        <v>365</v>
      </c>
      <c r="D76" t="s">
        <v>491</v>
      </c>
      <c r="E76" t="s">
        <v>380</v>
      </c>
      <c r="F76" s="16">
        <v>40942</v>
      </c>
      <c r="G76" s="7" t="s">
        <v>492</v>
      </c>
      <c r="H76" s="7">
        <v>32</v>
      </c>
      <c r="I76"/>
    </row>
    <row r="77" spans="2:9" x14ac:dyDescent="0.25">
      <c r="B77"/>
      <c r="C77" t="s">
        <v>365</v>
      </c>
      <c r="D77" t="s">
        <v>491</v>
      </c>
      <c r="E77" t="s">
        <v>382</v>
      </c>
      <c r="F77" s="16">
        <v>40800</v>
      </c>
      <c r="G77" s="7" t="s">
        <v>489</v>
      </c>
      <c r="H77" s="7">
        <v>29</v>
      </c>
      <c r="I77"/>
    </row>
    <row r="78" spans="2:9" x14ac:dyDescent="0.25">
      <c r="B78"/>
      <c r="C78" t="s">
        <v>365</v>
      </c>
      <c r="D78" t="s">
        <v>229</v>
      </c>
      <c r="E78" t="s">
        <v>384</v>
      </c>
      <c r="F78" s="16">
        <v>41070</v>
      </c>
      <c r="G78" s="7" t="s">
        <v>489</v>
      </c>
      <c r="H78" s="7">
        <v>37</v>
      </c>
      <c r="I78"/>
    </row>
    <row r="79" spans="2:9" x14ac:dyDescent="0.25">
      <c r="B79"/>
      <c r="C79" t="s">
        <v>365</v>
      </c>
      <c r="D79" t="s">
        <v>229</v>
      </c>
      <c r="E79" t="s">
        <v>386</v>
      </c>
      <c r="F79" s="16">
        <v>41007</v>
      </c>
      <c r="G79" s="7" t="s">
        <v>492</v>
      </c>
      <c r="H79" s="7">
        <v>227</v>
      </c>
      <c r="I79"/>
    </row>
    <row r="80" spans="2:9" x14ac:dyDescent="0.25">
      <c r="B80"/>
      <c r="C80" t="s">
        <v>365</v>
      </c>
      <c r="D80" t="s">
        <v>229</v>
      </c>
      <c r="E80" t="s">
        <v>388</v>
      </c>
      <c r="F80" s="16">
        <v>40914</v>
      </c>
      <c r="G80" s="7" t="s">
        <v>493</v>
      </c>
      <c r="H80" s="7">
        <v>95</v>
      </c>
      <c r="I80"/>
    </row>
    <row r="81" spans="2:9" x14ac:dyDescent="0.25">
      <c r="B81"/>
      <c r="C81" t="s">
        <v>365</v>
      </c>
      <c r="D81" t="s">
        <v>229</v>
      </c>
      <c r="E81" t="s">
        <v>390</v>
      </c>
      <c r="F81" s="16">
        <v>40985</v>
      </c>
      <c r="G81" s="7" t="s">
        <v>493</v>
      </c>
      <c r="H81" s="7">
        <v>38</v>
      </c>
      <c r="I81"/>
    </row>
    <row r="82" spans="2:9" x14ac:dyDescent="0.25">
      <c r="B82"/>
      <c r="C82" t="s">
        <v>365</v>
      </c>
      <c r="D82" t="s">
        <v>491</v>
      </c>
      <c r="E82" t="s">
        <v>392</v>
      </c>
      <c r="F82" s="16">
        <v>40918</v>
      </c>
      <c r="G82" s="7" t="s">
        <v>492</v>
      </c>
      <c r="H82" s="7">
        <v>19</v>
      </c>
      <c r="I82"/>
    </row>
    <row r="83" spans="2:9" x14ac:dyDescent="0.25">
      <c r="B83"/>
      <c r="C83" t="s">
        <v>365</v>
      </c>
      <c r="D83" t="s">
        <v>229</v>
      </c>
      <c r="E83" t="s">
        <v>394</v>
      </c>
      <c r="F83" s="16">
        <v>40818</v>
      </c>
      <c r="G83" s="7" t="s">
        <v>492</v>
      </c>
      <c r="H83" s="7">
        <v>83</v>
      </c>
      <c r="I83"/>
    </row>
    <row r="84" spans="2:9" x14ac:dyDescent="0.25">
      <c r="B84"/>
      <c r="C84" t="s">
        <v>365</v>
      </c>
      <c r="D84" t="s">
        <v>229</v>
      </c>
      <c r="E84" t="s">
        <v>396</v>
      </c>
      <c r="F84" s="16">
        <v>40853</v>
      </c>
      <c r="G84" s="7" t="s">
        <v>493</v>
      </c>
      <c r="H84" s="7">
        <v>31</v>
      </c>
      <c r="I84"/>
    </row>
    <row r="85" spans="2:9" x14ac:dyDescent="0.25">
      <c r="B85"/>
      <c r="C85" t="s">
        <v>365</v>
      </c>
      <c r="D85" t="s">
        <v>229</v>
      </c>
      <c r="E85" t="s">
        <v>398</v>
      </c>
      <c r="F85" s="16">
        <v>40839</v>
      </c>
      <c r="G85" s="7" t="s">
        <v>492</v>
      </c>
      <c r="H85" s="7">
        <v>44</v>
      </c>
      <c r="I85"/>
    </row>
    <row r="86" spans="2:9" x14ac:dyDescent="0.25">
      <c r="B86"/>
      <c r="C86" t="s">
        <v>365</v>
      </c>
      <c r="D86" t="s">
        <v>229</v>
      </c>
      <c r="E86" t="s">
        <v>400</v>
      </c>
      <c r="F86" s="16">
        <v>41026</v>
      </c>
      <c r="G86" s="7" t="s">
        <v>489</v>
      </c>
      <c r="H86" s="7">
        <v>105</v>
      </c>
      <c r="I86"/>
    </row>
    <row r="87" spans="2:9" x14ac:dyDescent="0.25">
      <c r="B87"/>
      <c r="C87" t="s">
        <v>365</v>
      </c>
      <c r="D87" t="s">
        <v>491</v>
      </c>
      <c r="E87" t="s">
        <v>401</v>
      </c>
      <c r="F87" s="16">
        <v>40822</v>
      </c>
      <c r="G87" s="7" t="s">
        <v>492</v>
      </c>
      <c r="H87" s="7">
        <v>263</v>
      </c>
      <c r="I87"/>
    </row>
    <row r="88" spans="2:9" x14ac:dyDescent="0.25">
      <c r="B88"/>
      <c r="C88" t="s">
        <v>365</v>
      </c>
      <c r="D88" t="s">
        <v>491</v>
      </c>
      <c r="E88" t="s">
        <v>403</v>
      </c>
      <c r="F88" s="16">
        <v>40922</v>
      </c>
      <c r="G88" s="7" t="s">
        <v>489</v>
      </c>
      <c r="H88" s="7">
        <v>310</v>
      </c>
      <c r="I88"/>
    </row>
    <row r="89" spans="2:9" x14ac:dyDescent="0.25">
      <c r="B89"/>
      <c r="C89" t="s">
        <v>365</v>
      </c>
      <c r="D89" t="s">
        <v>491</v>
      </c>
      <c r="E89" t="s">
        <v>405</v>
      </c>
      <c r="F89" s="16">
        <v>41042</v>
      </c>
      <c r="G89" s="7" t="s">
        <v>490</v>
      </c>
      <c r="H89" s="7">
        <v>199</v>
      </c>
      <c r="I89"/>
    </row>
    <row r="90" spans="2:9" x14ac:dyDescent="0.25">
      <c r="B90"/>
      <c r="C90" t="s">
        <v>365</v>
      </c>
      <c r="D90" t="s">
        <v>491</v>
      </c>
      <c r="E90" t="s">
        <v>406</v>
      </c>
      <c r="F90" s="16">
        <v>40874</v>
      </c>
      <c r="G90" s="7" t="s">
        <v>490</v>
      </c>
      <c r="H90" s="7">
        <v>242</v>
      </c>
      <c r="I90"/>
    </row>
    <row r="91" spans="2:9" x14ac:dyDescent="0.25">
      <c r="B91"/>
      <c r="C91" t="s">
        <v>365</v>
      </c>
      <c r="D91" t="s">
        <v>229</v>
      </c>
      <c r="E91" t="s">
        <v>408</v>
      </c>
      <c r="F91" s="16">
        <v>41049</v>
      </c>
      <c r="G91" s="7" t="s">
        <v>493</v>
      </c>
      <c r="H91" s="7">
        <v>363</v>
      </c>
      <c r="I91"/>
    </row>
    <row r="92" spans="2:9" x14ac:dyDescent="0.25">
      <c r="B92"/>
      <c r="C92" t="s">
        <v>365</v>
      </c>
      <c r="D92" t="s">
        <v>229</v>
      </c>
      <c r="E92" t="s">
        <v>410</v>
      </c>
      <c r="F92" s="16">
        <v>40836</v>
      </c>
      <c r="G92" s="7" t="s">
        <v>492</v>
      </c>
      <c r="H92" s="7">
        <v>43</v>
      </c>
      <c r="I92"/>
    </row>
    <row r="93" spans="2:9" x14ac:dyDescent="0.25">
      <c r="B93"/>
      <c r="C93" t="s">
        <v>365</v>
      </c>
      <c r="D93" t="s">
        <v>229</v>
      </c>
      <c r="E93" t="s">
        <v>411</v>
      </c>
      <c r="F93" s="16">
        <v>40800</v>
      </c>
      <c r="G93" s="7" t="s">
        <v>489</v>
      </c>
      <c r="H93" s="7">
        <v>38</v>
      </c>
      <c r="I93"/>
    </row>
    <row r="94" spans="2:9" x14ac:dyDescent="0.25">
      <c r="B94"/>
      <c r="C94" t="s">
        <v>365</v>
      </c>
      <c r="D94" t="s">
        <v>229</v>
      </c>
      <c r="E94" t="s">
        <v>412</v>
      </c>
      <c r="F94" s="16">
        <v>41068</v>
      </c>
      <c r="G94" s="7" t="s">
        <v>493</v>
      </c>
      <c r="H94" s="7">
        <v>24</v>
      </c>
      <c r="I94"/>
    </row>
    <row r="95" spans="2:9" x14ac:dyDescent="0.25">
      <c r="B95"/>
      <c r="C95" t="s">
        <v>365</v>
      </c>
      <c r="D95" t="s">
        <v>491</v>
      </c>
      <c r="E95" t="s">
        <v>413</v>
      </c>
      <c r="F95" s="16">
        <v>40925</v>
      </c>
      <c r="G95" s="7" t="s">
        <v>492</v>
      </c>
      <c r="H95" s="7">
        <v>163</v>
      </c>
      <c r="I95"/>
    </row>
    <row r="96" spans="2:9" x14ac:dyDescent="0.25">
      <c r="B96"/>
      <c r="C96" t="s">
        <v>365</v>
      </c>
      <c r="D96" t="s">
        <v>491</v>
      </c>
      <c r="E96" t="s">
        <v>414</v>
      </c>
      <c r="F96" s="16">
        <v>41001</v>
      </c>
      <c r="G96" s="7" t="s">
        <v>489</v>
      </c>
      <c r="H96" s="7">
        <v>211</v>
      </c>
      <c r="I96"/>
    </row>
    <row r="97" spans="2:9" x14ac:dyDescent="0.25">
      <c r="B97"/>
      <c r="C97" t="s">
        <v>365</v>
      </c>
      <c r="D97" t="s">
        <v>229</v>
      </c>
      <c r="E97" t="s">
        <v>415</v>
      </c>
      <c r="F97" s="16">
        <v>40857</v>
      </c>
      <c r="G97" s="7" t="s">
        <v>492</v>
      </c>
      <c r="H97" s="7">
        <v>31</v>
      </c>
      <c r="I97"/>
    </row>
    <row r="98" spans="2:9" x14ac:dyDescent="0.25">
      <c r="B98"/>
      <c r="C98" t="s">
        <v>365</v>
      </c>
      <c r="D98" t="s">
        <v>229</v>
      </c>
      <c r="E98" t="s">
        <v>416</v>
      </c>
      <c r="F98" s="16">
        <v>40956</v>
      </c>
      <c r="G98" s="7" t="s">
        <v>492</v>
      </c>
      <c r="H98" s="7">
        <v>87</v>
      </c>
      <c r="I98"/>
    </row>
    <row r="99" spans="2:9" x14ac:dyDescent="0.25">
      <c r="B99"/>
      <c r="C99" t="s">
        <v>365</v>
      </c>
      <c r="D99" t="s">
        <v>229</v>
      </c>
      <c r="E99" t="s">
        <v>417</v>
      </c>
      <c r="F99" s="16">
        <v>40972</v>
      </c>
      <c r="G99" s="7" t="s">
        <v>493</v>
      </c>
      <c r="H99" s="7">
        <v>298</v>
      </c>
      <c r="I99"/>
    </row>
    <row r="100" spans="2:9" x14ac:dyDescent="0.25">
      <c r="B100"/>
      <c r="C100" t="s">
        <v>365</v>
      </c>
      <c r="D100" t="s">
        <v>229</v>
      </c>
      <c r="E100" t="s">
        <v>418</v>
      </c>
      <c r="F100" s="16">
        <v>40947</v>
      </c>
      <c r="G100" s="7" t="s">
        <v>490</v>
      </c>
      <c r="H100" s="7">
        <v>83</v>
      </c>
      <c r="I100"/>
    </row>
    <row r="101" spans="2:9" x14ac:dyDescent="0.25">
      <c r="B101"/>
      <c r="C101" t="s">
        <v>419</v>
      </c>
      <c r="D101" t="s">
        <v>229</v>
      </c>
      <c r="E101" t="s">
        <v>420</v>
      </c>
      <c r="F101" s="16">
        <v>40888</v>
      </c>
      <c r="G101" s="7" t="s">
        <v>492</v>
      </c>
      <c r="H101" s="7">
        <v>109</v>
      </c>
      <c r="I101"/>
    </row>
    <row r="102" spans="2:9" x14ac:dyDescent="0.25">
      <c r="B102"/>
      <c r="C102" t="s">
        <v>419</v>
      </c>
      <c r="D102" t="s">
        <v>229</v>
      </c>
      <c r="E102" t="s">
        <v>422</v>
      </c>
      <c r="F102" s="16">
        <v>41040</v>
      </c>
      <c r="G102" s="7" t="s">
        <v>490</v>
      </c>
      <c r="H102" s="7">
        <v>129</v>
      </c>
      <c r="I102"/>
    </row>
    <row r="103" spans="2:9" x14ac:dyDescent="0.25">
      <c r="B103"/>
      <c r="C103" t="s">
        <v>424</v>
      </c>
      <c r="D103" t="s">
        <v>229</v>
      </c>
      <c r="E103" t="s">
        <v>425</v>
      </c>
      <c r="F103" s="16">
        <v>40844</v>
      </c>
      <c r="G103" s="7" t="s">
        <v>493</v>
      </c>
      <c r="H103" s="7">
        <v>119</v>
      </c>
      <c r="I103"/>
    </row>
    <row r="104" spans="2:9" x14ac:dyDescent="0.25">
      <c r="B104"/>
      <c r="C104" t="s">
        <v>427</v>
      </c>
      <c r="D104" t="s">
        <v>491</v>
      </c>
      <c r="E104" t="s">
        <v>428</v>
      </c>
      <c r="F104" s="16">
        <v>40962</v>
      </c>
      <c r="G104" s="7" t="s">
        <v>489</v>
      </c>
      <c r="H104" s="7">
        <v>199</v>
      </c>
      <c r="I104"/>
    </row>
    <row r="105" spans="2:9" x14ac:dyDescent="0.25">
      <c r="B105"/>
      <c r="C105" t="s">
        <v>427</v>
      </c>
      <c r="D105" t="s">
        <v>229</v>
      </c>
      <c r="E105" t="s">
        <v>430</v>
      </c>
      <c r="F105" s="16">
        <v>41024</v>
      </c>
      <c r="G105" s="7" t="s">
        <v>490</v>
      </c>
      <c r="H105" s="7">
        <v>279</v>
      </c>
      <c r="I105"/>
    </row>
    <row r="106" spans="2:9" x14ac:dyDescent="0.25">
      <c r="B106"/>
      <c r="C106" t="s">
        <v>432</v>
      </c>
      <c r="D106" t="s">
        <v>229</v>
      </c>
      <c r="E106" t="s">
        <v>433</v>
      </c>
      <c r="F106" s="16">
        <v>40792</v>
      </c>
      <c r="G106" s="7" t="s">
        <v>489</v>
      </c>
      <c r="H106" s="7">
        <v>139</v>
      </c>
      <c r="I106"/>
    </row>
    <row r="107" spans="2:9" x14ac:dyDescent="0.25">
      <c r="B107"/>
      <c r="C107" t="s">
        <v>432</v>
      </c>
      <c r="D107" t="s">
        <v>229</v>
      </c>
      <c r="E107" t="s">
        <v>435</v>
      </c>
      <c r="F107" s="16">
        <v>40881</v>
      </c>
      <c r="G107" s="7" t="s">
        <v>493</v>
      </c>
      <c r="H107" s="7">
        <v>169</v>
      </c>
      <c r="I107"/>
    </row>
    <row r="108" spans="2:9" x14ac:dyDescent="0.25">
      <c r="B108"/>
      <c r="C108" t="s">
        <v>437</v>
      </c>
      <c r="D108" t="s">
        <v>229</v>
      </c>
      <c r="E108" t="s">
        <v>438</v>
      </c>
      <c r="F108" s="16">
        <v>40854</v>
      </c>
      <c r="G108" s="7" t="s">
        <v>493</v>
      </c>
      <c r="H108" s="7">
        <v>79</v>
      </c>
      <c r="I108"/>
    </row>
    <row r="109" spans="2:9" x14ac:dyDescent="0.25">
      <c r="B109"/>
      <c r="C109" t="s">
        <v>437</v>
      </c>
      <c r="D109" t="s">
        <v>229</v>
      </c>
      <c r="E109" t="s">
        <v>440</v>
      </c>
      <c r="F109" s="16">
        <v>40894</v>
      </c>
      <c r="G109" s="7" t="s">
        <v>492</v>
      </c>
      <c r="H109" s="7">
        <v>109</v>
      </c>
      <c r="I109"/>
    </row>
    <row r="110" spans="2:9" x14ac:dyDescent="0.25">
      <c r="B110"/>
      <c r="C110" t="s">
        <v>437</v>
      </c>
      <c r="D110" t="s">
        <v>491</v>
      </c>
      <c r="E110" t="s">
        <v>442</v>
      </c>
      <c r="F110" s="16">
        <v>40826</v>
      </c>
      <c r="G110" s="7" t="s">
        <v>492</v>
      </c>
      <c r="H110" s="7">
        <v>149</v>
      </c>
      <c r="I110"/>
    </row>
    <row r="111" spans="2:9" x14ac:dyDescent="0.25">
      <c r="B111"/>
      <c r="C111" t="s">
        <v>437</v>
      </c>
      <c r="D111" t="s">
        <v>229</v>
      </c>
      <c r="E111" t="s">
        <v>444</v>
      </c>
      <c r="F111" s="16">
        <v>40987</v>
      </c>
      <c r="G111" s="7" t="s">
        <v>489</v>
      </c>
      <c r="H111" s="7">
        <v>169</v>
      </c>
      <c r="I111"/>
    </row>
    <row r="112" spans="2:9" x14ac:dyDescent="0.25">
      <c r="B112"/>
      <c r="C112" t="s">
        <v>437</v>
      </c>
      <c r="D112" t="s">
        <v>229</v>
      </c>
      <c r="E112" t="s">
        <v>446</v>
      </c>
      <c r="F112" s="16">
        <v>40898</v>
      </c>
      <c r="G112" s="7" t="s">
        <v>490</v>
      </c>
      <c r="H112" s="7">
        <v>199</v>
      </c>
      <c r="I112"/>
    </row>
    <row r="113" spans="2:9" x14ac:dyDescent="0.25">
      <c r="B113"/>
      <c r="C113" t="s">
        <v>448</v>
      </c>
      <c r="D113" t="s">
        <v>229</v>
      </c>
      <c r="E113" t="s">
        <v>449</v>
      </c>
      <c r="F113" s="16">
        <v>40793</v>
      </c>
      <c r="G113" s="7" t="s">
        <v>490</v>
      </c>
      <c r="H113" s="7">
        <v>129</v>
      </c>
      <c r="I113"/>
    </row>
    <row r="114" spans="2:9" x14ac:dyDescent="0.25">
      <c r="B114"/>
      <c r="C114" t="s">
        <v>448</v>
      </c>
      <c r="D114" t="s">
        <v>229</v>
      </c>
      <c r="E114" t="s">
        <v>451</v>
      </c>
      <c r="F114" s="16">
        <v>40873</v>
      </c>
      <c r="G114" s="7" t="s">
        <v>492</v>
      </c>
      <c r="H114" s="7">
        <v>229</v>
      </c>
      <c r="I114"/>
    </row>
    <row r="115" spans="2:9" x14ac:dyDescent="0.25">
      <c r="B115"/>
      <c r="C115" t="s">
        <v>448</v>
      </c>
      <c r="D115" t="s">
        <v>229</v>
      </c>
      <c r="E115" t="s">
        <v>453</v>
      </c>
      <c r="F115" s="16">
        <v>40969</v>
      </c>
      <c r="G115" s="7" t="s">
        <v>489</v>
      </c>
      <c r="H115" s="7">
        <v>249</v>
      </c>
      <c r="I115"/>
    </row>
    <row r="116" spans="2:9" x14ac:dyDescent="0.25">
      <c r="B116"/>
      <c r="C116" t="s">
        <v>448</v>
      </c>
      <c r="D116" t="s">
        <v>229</v>
      </c>
      <c r="E116" t="s">
        <v>454</v>
      </c>
      <c r="F116" s="16">
        <v>40845</v>
      </c>
      <c r="G116" s="7" t="s">
        <v>489</v>
      </c>
      <c r="H116" s="7">
        <v>299</v>
      </c>
      <c r="I116"/>
    </row>
    <row r="117" spans="2:9" x14ac:dyDescent="0.25">
      <c r="B117"/>
      <c r="C117" t="s">
        <v>448</v>
      </c>
      <c r="D117" t="s">
        <v>491</v>
      </c>
      <c r="E117" t="s">
        <v>456</v>
      </c>
      <c r="F117" s="16">
        <v>40984</v>
      </c>
      <c r="G117" s="7" t="s">
        <v>490</v>
      </c>
      <c r="H117" s="7">
        <v>349</v>
      </c>
      <c r="I117"/>
    </row>
    <row r="118" spans="2:9" x14ac:dyDescent="0.25">
      <c r="B118"/>
      <c r="C118" t="s">
        <v>458</v>
      </c>
      <c r="D118" t="s">
        <v>229</v>
      </c>
      <c r="E118" t="s">
        <v>459</v>
      </c>
      <c r="F118" s="16">
        <v>40926</v>
      </c>
      <c r="G118" s="7" t="s">
        <v>490</v>
      </c>
      <c r="H118" s="7">
        <v>129</v>
      </c>
      <c r="I118"/>
    </row>
    <row r="119" spans="2:9" x14ac:dyDescent="0.25">
      <c r="B119"/>
      <c r="C119" t="s">
        <v>458</v>
      </c>
      <c r="D119" t="s">
        <v>229</v>
      </c>
      <c r="E119" t="s">
        <v>461</v>
      </c>
      <c r="F119" s="16">
        <v>40884</v>
      </c>
      <c r="G119" s="7" t="s">
        <v>493</v>
      </c>
      <c r="H119" s="7">
        <v>149</v>
      </c>
      <c r="I119"/>
    </row>
    <row r="120" spans="2:9" x14ac:dyDescent="0.25">
      <c r="B120"/>
      <c r="C120" t="s">
        <v>458</v>
      </c>
      <c r="D120" t="s">
        <v>229</v>
      </c>
      <c r="E120" t="s">
        <v>463</v>
      </c>
      <c r="F120" s="16">
        <v>40877</v>
      </c>
      <c r="G120" s="7" t="s">
        <v>490</v>
      </c>
      <c r="H120" s="7">
        <v>149</v>
      </c>
      <c r="I120"/>
    </row>
    <row r="121" spans="2:9" x14ac:dyDescent="0.25">
      <c r="B121"/>
      <c r="C121" t="s">
        <v>458</v>
      </c>
      <c r="D121" t="s">
        <v>229</v>
      </c>
      <c r="E121" t="s">
        <v>465</v>
      </c>
      <c r="F121" s="16">
        <v>40981</v>
      </c>
      <c r="G121" s="7" t="s">
        <v>493</v>
      </c>
      <c r="H121" s="7">
        <v>199</v>
      </c>
      <c r="I121"/>
    </row>
    <row r="122" spans="2:9" x14ac:dyDescent="0.25">
      <c r="B122"/>
      <c r="C122" t="s">
        <v>458</v>
      </c>
      <c r="D122" t="s">
        <v>491</v>
      </c>
      <c r="E122" t="s">
        <v>467</v>
      </c>
      <c r="F122" s="16">
        <v>40972</v>
      </c>
      <c r="G122" s="7" t="s">
        <v>492</v>
      </c>
      <c r="H122" s="7">
        <v>349</v>
      </c>
      <c r="I122"/>
    </row>
    <row r="123" spans="2:9" x14ac:dyDescent="0.25">
      <c r="B123"/>
      <c r="C123" t="s">
        <v>458</v>
      </c>
      <c r="D123" t="s">
        <v>229</v>
      </c>
      <c r="E123" t="s">
        <v>469</v>
      </c>
      <c r="F123" s="16">
        <v>41050</v>
      </c>
      <c r="G123" s="7" t="s">
        <v>490</v>
      </c>
      <c r="H123" s="7">
        <v>299</v>
      </c>
      <c r="I123"/>
    </row>
    <row r="124" spans="2:9" x14ac:dyDescent="0.25">
      <c r="B124"/>
      <c r="C124" t="s">
        <v>471</v>
      </c>
      <c r="D124" t="s">
        <v>229</v>
      </c>
      <c r="E124" t="s">
        <v>472</v>
      </c>
      <c r="F124" s="16">
        <v>41000</v>
      </c>
      <c r="G124" s="7" t="s">
        <v>492</v>
      </c>
      <c r="H124" s="7">
        <v>399</v>
      </c>
      <c r="I124"/>
    </row>
    <row r="125" spans="2:9" x14ac:dyDescent="0.25">
      <c r="B125"/>
      <c r="C125" t="s">
        <v>474</v>
      </c>
      <c r="D125" t="s">
        <v>491</v>
      </c>
      <c r="E125" t="s">
        <v>475</v>
      </c>
      <c r="F125" s="16">
        <v>40992</v>
      </c>
      <c r="G125" s="7" t="s">
        <v>490</v>
      </c>
      <c r="H125" s="7">
        <v>99</v>
      </c>
      <c r="I125"/>
    </row>
    <row r="126" spans="2:9" x14ac:dyDescent="0.25">
      <c r="B126"/>
      <c r="C126" t="s">
        <v>474</v>
      </c>
      <c r="D126" t="s">
        <v>229</v>
      </c>
      <c r="E126" t="s">
        <v>477</v>
      </c>
      <c r="F126" s="16">
        <v>40931</v>
      </c>
      <c r="G126" s="7" t="s">
        <v>492</v>
      </c>
      <c r="H126" s="7">
        <v>139</v>
      </c>
      <c r="I126"/>
    </row>
    <row r="127" spans="2:9" x14ac:dyDescent="0.25">
      <c r="B127"/>
      <c r="C127" t="s">
        <v>479</v>
      </c>
      <c r="D127" t="s">
        <v>229</v>
      </c>
      <c r="E127" t="s">
        <v>480</v>
      </c>
      <c r="F127" s="16">
        <v>41055</v>
      </c>
      <c r="G127" s="7" t="s">
        <v>493</v>
      </c>
      <c r="H127" s="7">
        <v>139</v>
      </c>
      <c r="I127"/>
    </row>
    <row r="128" spans="2:9" x14ac:dyDescent="0.25">
      <c r="B128"/>
      <c r="C128" t="s">
        <v>479</v>
      </c>
      <c r="D128" t="s">
        <v>229</v>
      </c>
      <c r="E128" t="s">
        <v>482</v>
      </c>
      <c r="F128" s="16">
        <v>40957</v>
      </c>
      <c r="G128" s="7" t="s">
        <v>493</v>
      </c>
      <c r="H128" s="7">
        <v>179</v>
      </c>
      <c r="I128"/>
    </row>
    <row r="129" spans="2:9" x14ac:dyDescent="0.25">
      <c r="B129"/>
      <c r="C129" t="s">
        <v>479</v>
      </c>
      <c r="D129" t="s">
        <v>229</v>
      </c>
      <c r="E129" t="s">
        <v>484</v>
      </c>
      <c r="F129" s="16">
        <v>40895</v>
      </c>
      <c r="G129" s="7" t="s">
        <v>493</v>
      </c>
      <c r="H129" s="7">
        <v>209</v>
      </c>
      <c r="I129"/>
    </row>
    <row r="130" spans="2:9" s="17" customFormat="1" x14ac:dyDescent="0.25">
      <c r="B130"/>
      <c r="C130" s="7"/>
      <c r="D130" s="7"/>
      <c r="E130" s="7"/>
      <c r="F130" s="7"/>
      <c r="G130" s="7"/>
      <c r="H130" s="7"/>
      <c r="I130"/>
    </row>
    <row r="131" spans="2:9" x14ac:dyDescent="0.25">
      <c r="F131" s="12" t="s">
        <v>486</v>
      </c>
    </row>
    <row r="10000" spans="1:1" x14ac:dyDescent="0.25">
      <c r="A10000" s="14" t="s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80FF-AB3F-4134-A260-1A87C72386B5}">
  <dimension ref="A1:BU10000"/>
  <sheetViews>
    <sheetView workbookViewId="0">
      <selection activeCell="E19" sqref="E19"/>
    </sheetView>
  </sheetViews>
  <sheetFormatPr defaultRowHeight="15" x14ac:dyDescent="0.25"/>
  <cols>
    <col min="1" max="1" width="5.42578125" style="18" customWidth="1"/>
    <col min="2" max="2" width="11.28515625" style="18" bestFit="1" customWidth="1"/>
    <col min="3" max="3" width="14.85546875" style="18" customWidth="1"/>
    <col min="4" max="4" width="15" style="19" bestFit="1" customWidth="1"/>
    <col min="5" max="5" width="12.7109375" style="18" customWidth="1"/>
    <col min="6" max="6" width="10.5703125" style="18" bestFit="1" customWidth="1"/>
    <col min="7" max="8" width="9.140625" style="18"/>
    <col min="9" max="9" width="13.140625" style="18" customWidth="1"/>
    <col min="10" max="10" width="11.28515625" style="18" bestFit="1" customWidth="1"/>
    <col min="11" max="11" width="11.28515625" style="18" customWidth="1"/>
    <col min="12" max="12" width="14.42578125" style="18" customWidth="1"/>
    <col min="13" max="13" width="9.140625" style="18"/>
    <col min="14" max="14" width="16.42578125" style="18" customWidth="1"/>
    <col min="15" max="15" width="10.140625" style="18" bestFit="1" customWidth="1"/>
    <col min="16" max="16384" width="9.140625" style="18"/>
  </cols>
  <sheetData>
    <row r="1" spans="2:73" x14ac:dyDescent="0.25">
      <c r="F1" s="2"/>
      <c r="AA1" s="3" t="s">
        <v>0</v>
      </c>
      <c r="BU1" s="18" t="s">
        <v>0</v>
      </c>
    </row>
    <row r="2" spans="2:73" x14ac:dyDescent="0.25">
      <c r="F2"/>
    </row>
    <row r="5" spans="2:73" x14ac:dyDescent="0.25">
      <c r="B5" s="20" t="s">
        <v>494</v>
      </c>
      <c r="C5" s="21" t="s">
        <v>495</v>
      </c>
      <c r="D5" s="22" t="s">
        <v>496</v>
      </c>
      <c r="E5" s="21" t="s">
        <v>497</v>
      </c>
      <c r="F5" s="21" t="s">
        <v>498</v>
      </c>
      <c r="G5" s="21" t="s">
        <v>499</v>
      </c>
      <c r="H5" s="21" t="s">
        <v>500</v>
      </c>
      <c r="I5" s="21" t="s">
        <v>501</v>
      </c>
      <c r="J5" s="21" t="s">
        <v>502</v>
      </c>
      <c r="K5" s="21" t="s">
        <v>503</v>
      </c>
      <c r="L5" s="21" t="s">
        <v>504</v>
      </c>
      <c r="M5" s="21" t="s">
        <v>505</v>
      </c>
      <c r="N5" s="23" t="s">
        <v>506</v>
      </c>
    </row>
    <row r="6" spans="2:73" x14ac:dyDescent="0.25">
      <c r="B6" s="24" t="s">
        <v>507</v>
      </c>
      <c r="C6" s="25" t="s">
        <v>508</v>
      </c>
      <c r="D6" s="26">
        <v>31082</v>
      </c>
      <c r="E6" s="25" t="s">
        <v>509</v>
      </c>
      <c r="F6" s="25" t="s">
        <v>510</v>
      </c>
      <c r="G6" s="25">
        <v>183</v>
      </c>
      <c r="H6" s="25">
        <v>61</v>
      </c>
      <c r="I6" s="25" t="s">
        <v>511</v>
      </c>
      <c r="J6" s="25">
        <v>1775.2604147338343</v>
      </c>
      <c r="K6" s="25">
        <v>220</v>
      </c>
      <c r="L6" s="25" t="s">
        <v>512</v>
      </c>
      <c r="M6" s="25" t="s">
        <v>513</v>
      </c>
      <c r="N6" s="27">
        <v>40726</v>
      </c>
      <c r="O6" s="19"/>
    </row>
    <row r="7" spans="2:73" x14ac:dyDescent="0.25">
      <c r="B7" s="24" t="s">
        <v>514</v>
      </c>
      <c r="C7" s="25" t="s">
        <v>515</v>
      </c>
      <c r="D7" s="26">
        <v>29031</v>
      </c>
      <c r="E7" s="25" t="s">
        <v>516</v>
      </c>
      <c r="F7" s="25" t="s">
        <v>517</v>
      </c>
      <c r="G7" s="25">
        <v>164</v>
      </c>
      <c r="H7" s="25">
        <v>46</v>
      </c>
      <c r="I7" s="25" t="s">
        <v>518</v>
      </c>
      <c r="J7" s="25">
        <v>8707.092047248394</v>
      </c>
      <c r="K7" s="25">
        <v>100</v>
      </c>
      <c r="L7" s="25" t="s">
        <v>519</v>
      </c>
      <c r="M7" s="25" t="s">
        <v>520</v>
      </c>
      <c r="N7" s="27">
        <v>40569</v>
      </c>
      <c r="O7" s="19"/>
    </row>
    <row r="8" spans="2:73" x14ac:dyDescent="0.25">
      <c r="B8" s="24" t="s">
        <v>521</v>
      </c>
      <c r="C8" s="25" t="s">
        <v>522</v>
      </c>
      <c r="D8" s="26">
        <v>28827</v>
      </c>
      <c r="E8" s="25" t="s">
        <v>509</v>
      </c>
      <c r="F8" s="25" t="s">
        <v>517</v>
      </c>
      <c r="G8" s="25">
        <v>175</v>
      </c>
      <c r="H8" s="25">
        <v>67</v>
      </c>
      <c r="I8" s="25" t="s">
        <v>523</v>
      </c>
      <c r="J8" s="25">
        <v>7231.2668892264865</v>
      </c>
      <c r="K8" s="25">
        <v>290</v>
      </c>
      <c r="L8" s="25" t="s">
        <v>524</v>
      </c>
      <c r="M8" s="25" t="s">
        <v>525</v>
      </c>
      <c r="N8" s="27">
        <v>41074</v>
      </c>
      <c r="O8" s="19"/>
    </row>
    <row r="9" spans="2:73" x14ac:dyDescent="0.25">
      <c r="B9" s="24" t="s">
        <v>526</v>
      </c>
      <c r="C9" s="25" t="s">
        <v>527</v>
      </c>
      <c r="D9" s="26">
        <v>25281</v>
      </c>
      <c r="E9" s="25" t="s">
        <v>509</v>
      </c>
      <c r="F9" s="25" t="s">
        <v>510</v>
      </c>
      <c r="G9" s="25">
        <v>168</v>
      </c>
      <c r="H9" s="25">
        <v>58</v>
      </c>
      <c r="I9" s="25" t="s">
        <v>528</v>
      </c>
      <c r="J9" s="25">
        <v>2042.3844603850237</v>
      </c>
      <c r="K9" s="25">
        <v>220</v>
      </c>
      <c r="L9" s="25" t="s">
        <v>529</v>
      </c>
      <c r="M9" s="25" t="s">
        <v>530</v>
      </c>
      <c r="N9" s="27">
        <v>40898</v>
      </c>
    </row>
    <row r="10" spans="2:73" x14ac:dyDescent="0.25">
      <c r="B10" s="24" t="s">
        <v>531</v>
      </c>
      <c r="C10" s="25" t="s">
        <v>532</v>
      </c>
      <c r="D10" s="26">
        <v>30987</v>
      </c>
      <c r="E10" s="25" t="s">
        <v>533</v>
      </c>
      <c r="F10" s="25" t="s">
        <v>517</v>
      </c>
      <c r="G10" s="25">
        <v>173</v>
      </c>
      <c r="H10" s="25">
        <v>46</v>
      </c>
      <c r="I10" s="25" t="s">
        <v>523</v>
      </c>
      <c r="J10" s="25">
        <v>9410.0850885076798</v>
      </c>
      <c r="K10" s="25">
        <v>311</v>
      </c>
      <c r="L10" s="25" t="s">
        <v>524</v>
      </c>
      <c r="M10" s="25" t="s">
        <v>534</v>
      </c>
      <c r="N10" s="27">
        <v>40459</v>
      </c>
    </row>
    <row r="11" spans="2:73" x14ac:dyDescent="0.25">
      <c r="B11" s="24" t="s">
        <v>535</v>
      </c>
      <c r="C11" s="25" t="s">
        <v>536</v>
      </c>
      <c r="D11" s="26">
        <v>31920</v>
      </c>
      <c r="E11" s="25" t="s">
        <v>537</v>
      </c>
      <c r="F11" s="25" t="s">
        <v>510</v>
      </c>
      <c r="G11" s="25">
        <v>161</v>
      </c>
      <c r="H11" s="25">
        <v>72</v>
      </c>
      <c r="I11" s="25" t="s">
        <v>528</v>
      </c>
      <c r="J11" s="25">
        <v>6527.1163089121792</v>
      </c>
      <c r="K11" s="25">
        <v>311</v>
      </c>
      <c r="L11" s="25" t="s">
        <v>524</v>
      </c>
      <c r="M11" s="25" t="s">
        <v>538</v>
      </c>
      <c r="N11" s="27">
        <v>41038</v>
      </c>
    </row>
    <row r="12" spans="2:73" x14ac:dyDescent="0.25">
      <c r="B12" s="24" t="s">
        <v>539</v>
      </c>
      <c r="C12" s="25" t="s">
        <v>540</v>
      </c>
      <c r="D12" s="26">
        <v>29386</v>
      </c>
      <c r="E12" s="25" t="s">
        <v>533</v>
      </c>
      <c r="F12" s="25" t="s">
        <v>517</v>
      </c>
      <c r="G12" s="25">
        <v>179</v>
      </c>
      <c r="H12" s="25">
        <v>75</v>
      </c>
      <c r="I12" s="25" t="s">
        <v>528</v>
      </c>
      <c r="J12" s="25">
        <v>2932.7838429631479</v>
      </c>
      <c r="K12" s="25">
        <v>350</v>
      </c>
      <c r="L12" s="25" t="s">
        <v>541</v>
      </c>
      <c r="M12" s="25" t="s">
        <v>520</v>
      </c>
      <c r="N12" s="27">
        <v>40932</v>
      </c>
    </row>
    <row r="13" spans="2:73" x14ac:dyDescent="0.25">
      <c r="B13" s="24" t="s">
        <v>542</v>
      </c>
      <c r="C13" s="25" t="s">
        <v>543</v>
      </c>
      <c r="D13" s="26">
        <v>27701</v>
      </c>
      <c r="E13" s="25" t="s">
        <v>533</v>
      </c>
      <c r="F13" s="25" t="s">
        <v>517</v>
      </c>
      <c r="G13" s="25">
        <v>170</v>
      </c>
      <c r="H13" s="25">
        <v>58</v>
      </c>
      <c r="I13" s="25" t="s">
        <v>528</v>
      </c>
      <c r="J13" s="25">
        <v>1113.0101307738807</v>
      </c>
      <c r="K13" s="25">
        <v>290</v>
      </c>
      <c r="L13" s="25" t="s">
        <v>524</v>
      </c>
      <c r="M13" s="25" t="s">
        <v>544</v>
      </c>
      <c r="N13" s="27">
        <v>40786</v>
      </c>
    </row>
    <row r="14" spans="2:73" x14ac:dyDescent="0.25">
      <c r="B14" s="24" t="s">
        <v>545</v>
      </c>
      <c r="C14" s="25" t="s">
        <v>546</v>
      </c>
      <c r="D14" s="26">
        <v>28511</v>
      </c>
      <c r="E14" s="25" t="s">
        <v>516</v>
      </c>
      <c r="F14" s="25" t="s">
        <v>510</v>
      </c>
      <c r="G14" s="25">
        <v>182</v>
      </c>
      <c r="H14" s="25">
        <v>64</v>
      </c>
      <c r="I14" s="25" t="s">
        <v>511</v>
      </c>
      <c r="J14" s="25">
        <v>4099.2409800619989</v>
      </c>
      <c r="K14" s="25">
        <v>250</v>
      </c>
      <c r="L14" s="25" t="s">
        <v>541</v>
      </c>
      <c r="M14" s="25" t="s">
        <v>547</v>
      </c>
      <c r="N14" s="27">
        <v>40760</v>
      </c>
    </row>
    <row r="15" spans="2:73" x14ac:dyDescent="0.25">
      <c r="B15" s="24" t="s">
        <v>548</v>
      </c>
      <c r="C15" s="25" t="s">
        <v>549</v>
      </c>
      <c r="D15" s="26">
        <v>30197</v>
      </c>
      <c r="E15" s="25" t="s">
        <v>509</v>
      </c>
      <c r="F15" s="25" t="s">
        <v>517</v>
      </c>
      <c r="G15" s="25">
        <v>170</v>
      </c>
      <c r="H15" s="25">
        <v>60</v>
      </c>
      <c r="I15" s="25" t="s">
        <v>550</v>
      </c>
      <c r="J15" s="25">
        <v>5638.6724968225499</v>
      </c>
      <c r="K15" s="25">
        <v>311</v>
      </c>
      <c r="L15" s="25" t="s">
        <v>551</v>
      </c>
      <c r="M15" s="25" t="s">
        <v>520</v>
      </c>
      <c r="N15" s="27">
        <v>41003</v>
      </c>
    </row>
    <row r="16" spans="2:73" x14ac:dyDescent="0.25">
      <c r="B16" s="24" t="s">
        <v>552</v>
      </c>
      <c r="C16" s="25" t="s">
        <v>553</v>
      </c>
      <c r="D16" s="26">
        <v>23666</v>
      </c>
      <c r="E16" s="25" t="s">
        <v>509</v>
      </c>
      <c r="F16" s="25" t="s">
        <v>510</v>
      </c>
      <c r="G16" s="25">
        <v>180</v>
      </c>
      <c r="H16" s="25">
        <v>84</v>
      </c>
      <c r="I16" s="25" t="s">
        <v>528</v>
      </c>
      <c r="J16" s="25">
        <v>2195.344344505952</v>
      </c>
      <c r="K16" s="25">
        <v>100</v>
      </c>
      <c r="L16" s="25" t="s">
        <v>541</v>
      </c>
      <c r="M16" s="25" t="s">
        <v>547</v>
      </c>
      <c r="N16" s="27">
        <v>40735</v>
      </c>
    </row>
    <row r="17" spans="2:14" x14ac:dyDescent="0.25">
      <c r="B17" s="24" t="s">
        <v>554</v>
      </c>
      <c r="C17" s="25" t="s">
        <v>555</v>
      </c>
      <c r="D17" s="26">
        <v>26339</v>
      </c>
      <c r="E17" s="25" t="s">
        <v>533</v>
      </c>
      <c r="F17" s="25" t="s">
        <v>510</v>
      </c>
      <c r="G17" s="25">
        <v>198</v>
      </c>
      <c r="H17" s="25">
        <v>90</v>
      </c>
      <c r="I17" s="25" t="s">
        <v>550</v>
      </c>
      <c r="J17" s="25">
        <v>8872.0593737436611</v>
      </c>
      <c r="K17" s="25">
        <v>220</v>
      </c>
      <c r="L17" s="25" t="s">
        <v>524</v>
      </c>
      <c r="M17" s="25" t="s">
        <v>556</v>
      </c>
      <c r="N17" s="27">
        <v>40530</v>
      </c>
    </row>
    <row r="18" spans="2:14" x14ac:dyDescent="0.25">
      <c r="B18" s="24" t="s">
        <v>557</v>
      </c>
      <c r="C18" s="25" t="s">
        <v>558</v>
      </c>
      <c r="D18" s="26">
        <v>29142</v>
      </c>
      <c r="E18" s="25" t="s">
        <v>516</v>
      </c>
      <c r="F18" s="25" t="s">
        <v>517</v>
      </c>
      <c r="G18" s="25">
        <v>165</v>
      </c>
      <c r="H18" s="25">
        <v>42</v>
      </c>
      <c r="I18" s="25" t="s">
        <v>523</v>
      </c>
      <c r="J18" s="25">
        <v>7327.1674088237341</v>
      </c>
      <c r="K18" s="25">
        <v>250</v>
      </c>
      <c r="L18" s="25" t="s">
        <v>559</v>
      </c>
      <c r="M18" s="25" t="s">
        <v>520</v>
      </c>
      <c r="N18" s="27">
        <v>40531</v>
      </c>
    </row>
    <row r="19" spans="2:14" x14ac:dyDescent="0.25">
      <c r="B19" s="24" t="s">
        <v>560</v>
      </c>
      <c r="C19" s="25" t="s">
        <v>561</v>
      </c>
      <c r="D19" s="26">
        <v>24296</v>
      </c>
      <c r="E19" s="25" t="s">
        <v>533</v>
      </c>
      <c r="F19" s="25" t="s">
        <v>517</v>
      </c>
      <c r="G19" s="25">
        <v>155</v>
      </c>
      <c r="H19" s="25">
        <v>66</v>
      </c>
      <c r="I19" s="25" t="s">
        <v>511</v>
      </c>
      <c r="J19" s="25">
        <v>9302.8132440973113</v>
      </c>
      <c r="K19" s="25">
        <v>220</v>
      </c>
      <c r="L19" s="25" t="s">
        <v>562</v>
      </c>
      <c r="M19" s="25" t="s">
        <v>520</v>
      </c>
      <c r="N19" s="27">
        <v>40606</v>
      </c>
    </row>
    <row r="20" spans="2:14" x14ac:dyDescent="0.25">
      <c r="B20" s="24" t="s">
        <v>563</v>
      </c>
      <c r="C20" s="25" t="s">
        <v>564</v>
      </c>
      <c r="D20" s="26">
        <v>31091</v>
      </c>
      <c r="E20" s="25" t="s">
        <v>516</v>
      </c>
      <c r="F20" s="25" t="s">
        <v>510</v>
      </c>
      <c r="G20" s="25">
        <v>170</v>
      </c>
      <c r="H20" s="25">
        <v>75</v>
      </c>
      <c r="I20" s="25" t="s">
        <v>528</v>
      </c>
      <c r="J20" s="25">
        <v>7717.0505032177616</v>
      </c>
      <c r="K20" s="25">
        <v>100</v>
      </c>
      <c r="L20" s="25" t="s">
        <v>551</v>
      </c>
      <c r="M20" s="25" t="s">
        <v>565</v>
      </c>
      <c r="N20" s="27">
        <v>40637</v>
      </c>
    </row>
    <row r="21" spans="2:14" x14ac:dyDescent="0.25">
      <c r="B21" s="24" t="s">
        <v>566</v>
      </c>
      <c r="C21" s="25" t="s">
        <v>567</v>
      </c>
      <c r="D21" s="26">
        <v>28553</v>
      </c>
      <c r="E21" s="25" t="s">
        <v>537</v>
      </c>
      <c r="F21" s="25" t="s">
        <v>510</v>
      </c>
      <c r="G21" s="25">
        <v>197</v>
      </c>
      <c r="H21" s="25">
        <v>88</v>
      </c>
      <c r="I21" s="25" t="s">
        <v>528</v>
      </c>
      <c r="J21" s="25">
        <v>2926.8952962068147</v>
      </c>
      <c r="K21" s="25">
        <v>220</v>
      </c>
      <c r="L21" s="25" t="s">
        <v>568</v>
      </c>
      <c r="M21" s="25" t="s">
        <v>569</v>
      </c>
      <c r="N21" s="27">
        <v>41075</v>
      </c>
    </row>
    <row r="22" spans="2:14" x14ac:dyDescent="0.25">
      <c r="B22" s="24" t="s">
        <v>570</v>
      </c>
      <c r="C22" s="25" t="s">
        <v>571</v>
      </c>
      <c r="D22" s="26">
        <v>22720</v>
      </c>
      <c r="E22" s="25" t="s">
        <v>516</v>
      </c>
      <c r="F22" s="25" t="s">
        <v>517</v>
      </c>
      <c r="G22" s="25">
        <v>172</v>
      </c>
      <c r="H22" s="25">
        <v>75</v>
      </c>
      <c r="I22" s="25" t="s">
        <v>518</v>
      </c>
      <c r="J22" s="25">
        <v>1795.7314034705928</v>
      </c>
      <c r="K22" s="25">
        <v>100</v>
      </c>
      <c r="L22" s="25" t="s">
        <v>541</v>
      </c>
      <c r="M22" s="25" t="s">
        <v>572</v>
      </c>
      <c r="N22" s="27">
        <v>40491</v>
      </c>
    </row>
    <row r="23" spans="2:14" x14ac:dyDescent="0.25">
      <c r="B23" s="24" t="s">
        <v>573</v>
      </c>
      <c r="C23" s="25" t="s">
        <v>574</v>
      </c>
      <c r="D23" s="26">
        <v>31888</v>
      </c>
      <c r="E23" s="25" t="s">
        <v>516</v>
      </c>
      <c r="F23" s="25" t="s">
        <v>517</v>
      </c>
      <c r="G23" s="25">
        <v>162</v>
      </c>
      <c r="H23" s="25">
        <v>65</v>
      </c>
      <c r="I23" s="25" t="s">
        <v>511</v>
      </c>
      <c r="J23" s="25">
        <v>9921.1978644792343</v>
      </c>
      <c r="K23" s="25">
        <v>350</v>
      </c>
      <c r="L23" s="25" t="s">
        <v>568</v>
      </c>
      <c r="M23" s="25" t="s">
        <v>520</v>
      </c>
      <c r="N23" s="27">
        <v>41078</v>
      </c>
    </row>
    <row r="24" spans="2:14" x14ac:dyDescent="0.25">
      <c r="B24" s="24" t="s">
        <v>542</v>
      </c>
      <c r="C24" s="25" t="s">
        <v>575</v>
      </c>
      <c r="D24" s="26">
        <v>21358</v>
      </c>
      <c r="E24" s="25" t="s">
        <v>537</v>
      </c>
      <c r="F24" s="25" t="s">
        <v>517</v>
      </c>
      <c r="G24" s="25">
        <v>179</v>
      </c>
      <c r="H24" s="25">
        <v>49</v>
      </c>
      <c r="I24" s="25" t="s">
        <v>511</v>
      </c>
      <c r="J24" s="25">
        <v>3883.7048930499759</v>
      </c>
      <c r="K24" s="25">
        <v>290</v>
      </c>
      <c r="L24" s="25" t="s">
        <v>576</v>
      </c>
      <c r="M24" s="25" t="s">
        <v>577</v>
      </c>
      <c r="N24" s="27">
        <v>40516</v>
      </c>
    </row>
    <row r="25" spans="2:14" x14ac:dyDescent="0.25">
      <c r="B25" s="24" t="s">
        <v>578</v>
      </c>
      <c r="C25" s="25" t="s">
        <v>579</v>
      </c>
      <c r="D25" s="26">
        <v>29385</v>
      </c>
      <c r="E25" s="25" t="s">
        <v>537</v>
      </c>
      <c r="F25" s="25" t="s">
        <v>517</v>
      </c>
      <c r="G25" s="25">
        <v>162</v>
      </c>
      <c r="H25" s="25">
        <v>50</v>
      </c>
      <c r="I25" s="25" t="s">
        <v>528</v>
      </c>
      <c r="J25" s="25">
        <v>1777.7960553812159</v>
      </c>
      <c r="K25" s="25">
        <v>290</v>
      </c>
      <c r="L25" s="25" t="s">
        <v>524</v>
      </c>
      <c r="M25" s="25" t="s">
        <v>520</v>
      </c>
      <c r="N25" s="27">
        <v>40629</v>
      </c>
    </row>
    <row r="26" spans="2:14" x14ac:dyDescent="0.25">
      <c r="B26" s="24" t="s">
        <v>580</v>
      </c>
      <c r="C26" s="25" t="s">
        <v>581</v>
      </c>
      <c r="D26" s="26">
        <v>32077</v>
      </c>
      <c r="E26" s="25" t="s">
        <v>537</v>
      </c>
      <c r="F26" s="25" t="s">
        <v>517</v>
      </c>
      <c r="G26" s="25">
        <v>179</v>
      </c>
      <c r="H26" s="25">
        <v>61</v>
      </c>
      <c r="I26" s="25" t="s">
        <v>511</v>
      </c>
      <c r="J26" s="25">
        <v>8941.7588699797343</v>
      </c>
      <c r="K26" s="25">
        <v>350</v>
      </c>
      <c r="L26" s="25" t="s">
        <v>524</v>
      </c>
      <c r="M26" s="25" t="s">
        <v>582</v>
      </c>
      <c r="N26" s="27">
        <v>40548</v>
      </c>
    </row>
    <row r="27" spans="2:14" x14ac:dyDescent="0.25">
      <c r="B27" s="24" t="s">
        <v>573</v>
      </c>
      <c r="C27" s="25" t="s">
        <v>583</v>
      </c>
      <c r="D27" s="26">
        <v>30137</v>
      </c>
      <c r="E27" s="25" t="s">
        <v>509</v>
      </c>
      <c r="F27" s="25" t="s">
        <v>517</v>
      </c>
      <c r="G27" s="25">
        <v>166</v>
      </c>
      <c r="H27" s="25">
        <v>56</v>
      </c>
      <c r="I27" s="25" t="s">
        <v>523</v>
      </c>
      <c r="J27" s="25">
        <v>2157.7875631038441</v>
      </c>
      <c r="K27" s="25">
        <v>250</v>
      </c>
      <c r="L27" s="25" t="s">
        <v>551</v>
      </c>
      <c r="M27" s="25" t="s">
        <v>584</v>
      </c>
      <c r="N27" s="27">
        <v>40565</v>
      </c>
    </row>
    <row r="28" spans="2:14" x14ac:dyDescent="0.25">
      <c r="B28" s="24" t="s">
        <v>585</v>
      </c>
      <c r="C28" s="25" t="s">
        <v>586</v>
      </c>
      <c r="D28" s="26">
        <v>24455</v>
      </c>
      <c r="E28" s="25" t="s">
        <v>537</v>
      </c>
      <c r="F28" s="25" t="s">
        <v>517</v>
      </c>
      <c r="G28" s="25">
        <v>163</v>
      </c>
      <c r="H28" s="25">
        <v>45</v>
      </c>
      <c r="I28" s="25" t="s">
        <v>550</v>
      </c>
      <c r="J28" s="25">
        <v>8377.82128718276</v>
      </c>
      <c r="K28" s="25">
        <v>290</v>
      </c>
      <c r="L28" s="25" t="s">
        <v>587</v>
      </c>
      <c r="M28" s="25" t="s">
        <v>538</v>
      </c>
      <c r="N28" s="27">
        <v>40924</v>
      </c>
    </row>
    <row r="29" spans="2:14" x14ac:dyDescent="0.25">
      <c r="B29" s="24" t="s">
        <v>588</v>
      </c>
      <c r="C29" s="25" t="s">
        <v>589</v>
      </c>
      <c r="D29" s="26">
        <v>31487</v>
      </c>
      <c r="E29" s="25" t="s">
        <v>509</v>
      </c>
      <c r="F29" s="25" t="s">
        <v>510</v>
      </c>
      <c r="G29" s="25">
        <v>160</v>
      </c>
      <c r="H29" s="25">
        <v>59</v>
      </c>
      <c r="I29" s="25" t="s">
        <v>550</v>
      </c>
      <c r="J29" s="25">
        <v>3626.6767839072077</v>
      </c>
      <c r="K29" s="25">
        <v>350</v>
      </c>
      <c r="L29" s="25" t="s">
        <v>541</v>
      </c>
      <c r="M29" s="25" t="s">
        <v>520</v>
      </c>
      <c r="N29" s="27">
        <v>40649</v>
      </c>
    </row>
    <row r="30" spans="2:14" x14ac:dyDescent="0.25">
      <c r="B30" s="24" t="s">
        <v>566</v>
      </c>
      <c r="C30" s="25" t="s">
        <v>590</v>
      </c>
      <c r="D30" s="26">
        <v>24045</v>
      </c>
      <c r="E30" s="25" t="s">
        <v>516</v>
      </c>
      <c r="F30" s="25" t="s">
        <v>510</v>
      </c>
      <c r="G30" s="25">
        <v>173</v>
      </c>
      <c r="H30" s="25">
        <v>76</v>
      </c>
      <c r="I30" s="25" t="s">
        <v>511</v>
      </c>
      <c r="J30" s="25">
        <v>5562.012075097161</v>
      </c>
      <c r="K30" s="25">
        <v>250</v>
      </c>
      <c r="L30" s="25" t="s">
        <v>524</v>
      </c>
      <c r="M30" s="25" t="s">
        <v>520</v>
      </c>
      <c r="N30" s="27">
        <v>40501</v>
      </c>
    </row>
    <row r="31" spans="2:14" x14ac:dyDescent="0.25">
      <c r="B31" s="24" t="s">
        <v>542</v>
      </c>
      <c r="C31" s="25" t="s">
        <v>591</v>
      </c>
      <c r="D31" s="26">
        <v>29596</v>
      </c>
      <c r="E31" s="25" t="s">
        <v>509</v>
      </c>
      <c r="F31" s="25" t="s">
        <v>517</v>
      </c>
      <c r="G31" s="25">
        <v>180</v>
      </c>
      <c r="H31" s="25">
        <v>71</v>
      </c>
      <c r="I31" s="25" t="s">
        <v>518</v>
      </c>
      <c r="J31" s="25">
        <v>9925.2585698301682</v>
      </c>
      <c r="K31" s="25">
        <v>220</v>
      </c>
      <c r="L31" s="25" t="s">
        <v>592</v>
      </c>
      <c r="M31" s="25" t="s">
        <v>593</v>
      </c>
      <c r="N31" s="27">
        <v>40451</v>
      </c>
    </row>
    <row r="32" spans="2:14" x14ac:dyDescent="0.25">
      <c r="B32" s="24" t="s">
        <v>594</v>
      </c>
      <c r="C32" s="25" t="s">
        <v>595</v>
      </c>
      <c r="D32" s="26">
        <v>31726</v>
      </c>
      <c r="E32" s="25" t="s">
        <v>533</v>
      </c>
      <c r="F32" s="25" t="s">
        <v>517</v>
      </c>
      <c r="G32" s="25">
        <v>168</v>
      </c>
      <c r="H32" s="25">
        <v>60</v>
      </c>
      <c r="I32" s="25" t="s">
        <v>550</v>
      </c>
      <c r="J32" s="25">
        <v>3332.4606595099513</v>
      </c>
      <c r="K32" s="25">
        <v>250</v>
      </c>
      <c r="L32" s="25" t="s">
        <v>541</v>
      </c>
      <c r="M32" s="25" t="s">
        <v>596</v>
      </c>
      <c r="N32" s="27">
        <v>40439</v>
      </c>
    </row>
    <row r="33" spans="2:14" x14ac:dyDescent="0.25">
      <c r="B33" s="24" t="s">
        <v>597</v>
      </c>
      <c r="C33" s="25" t="s">
        <v>598</v>
      </c>
      <c r="D33" s="26">
        <v>27021</v>
      </c>
      <c r="E33" s="25" t="s">
        <v>537</v>
      </c>
      <c r="F33" s="25" t="s">
        <v>517</v>
      </c>
      <c r="G33" s="25">
        <v>157</v>
      </c>
      <c r="H33" s="25">
        <v>43</v>
      </c>
      <c r="I33" s="25" t="s">
        <v>528</v>
      </c>
      <c r="J33" s="25">
        <v>7743.9496107650839</v>
      </c>
      <c r="K33" s="25">
        <v>311</v>
      </c>
      <c r="L33" s="25" t="s">
        <v>529</v>
      </c>
      <c r="M33" s="25" t="s">
        <v>599</v>
      </c>
      <c r="N33" s="27">
        <v>40744</v>
      </c>
    </row>
    <row r="34" spans="2:14" x14ac:dyDescent="0.25">
      <c r="B34" s="24" t="s">
        <v>526</v>
      </c>
      <c r="C34" s="25" t="s">
        <v>600</v>
      </c>
      <c r="D34" s="26">
        <v>29755</v>
      </c>
      <c r="E34" s="25" t="s">
        <v>509</v>
      </c>
      <c r="F34" s="25" t="s">
        <v>510</v>
      </c>
      <c r="G34" s="25">
        <v>188</v>
      </c>
      <c r="H34" s="25">
        <v>72</v>
      </c>
      <c r="I34" s="25" t="s">
        <v>511</v>
      </c>
      <c r="J34" s="25">
        <v>2431.5885578366051</v>
      </c>
      <c r="K34" s="25">
        <v>311</v>
      </c>
      <c r="L34" s="25" t="s">
        <v>541</v>
      </c>
      <c r="M34" s="25" t="s">
        <v>582</v>
      </c>
      <c r="N34" s="27">
        <v>40564</v>
      </c>
    </row>
    <row r="35" spans="2:14" x14ac:dyDescent="0.25">
      <c r="B35" s="24" t="s">
        <v>563</v>
      </c>
      <c r="C35" s="25" t="s">
        <v>601</v>
      </c>
      <c r="D35" s="26">
        <v>27585</v>
      </c>
      <c r="E35" s="25" t="s">
        <v>516</v>
      </c>
      <c r="F35" s="25" t="s">
        <v>510</v>
      </c>
      <c r="G35" s="25">
        <v>178</v>
      </c>
      <c r="H35" s="25">
        <v>60</v>
      </c>
      <c r="I35" s="25" t="s">
        <v>511</v>
      </c>
      <c r="J35" s="25">
        <v>7353.4900527258478</v>
      </c>
      <c r="K35" s="25">
        <v>290</v>
      </c>
      <c r="L35" s="25" t="s">
        <v>562</v>
      </c>
      <c r="M35" s="25" t="s">
        <v>584</v>
      </c>
      <c r="N35" s="27">
        <v>40700</v>
      </c>
    </row>
    <row r="36" spans="2:14" x14ac:dyDescent="0.25">
      <c r="B36" s="24" t="s">
        <v>602</v>
      </c>
      <c r="C36" s="25" t="s">
        <v>603</v>
      </c>
      <c r="D36" s="26">
        <v>22335</v>
      </c>
      <c r="E36" s="25" t="s">
        <v>509</v>
      </c>
      <c r="F36" s="25" t="s">
        <v>510</v>
      </c>
      <c r="G36" s="25">
        <v>166</v>
      </c>
      <c r="H36" s="25">
        <v>80</v>
      </c>
      <c r="I36" s="25" t="s">
        <v>523</v>
      </c>
      <c r="J36" s="25">
        <v>8445.1697537325708</v>
      </c>
      <c r="K36" s="25">
        <v>311</v>
      </c>
      <c r="L36" s="25" t="s">
        <v>562</v>
      </c>
      <c r="M36" s="25" t="s">
        <v>604</v>
      </c>
      <c r="N36" s="27">
        <v>40547</v>
      </c>
    </row>
    <row r="37" spans="2:14" x14ac:dyDescent="0.25">
      <c r="B37" s="24" t="s">
        <v>563</v>
      </c>
      <c r="C37" s="25" t="s">
        <v>605</v>
      </c>
      <c r="D37" s="26">
        <v>29860</v>
      </c>
      <c r="E37" s="25" t="s">
        <v>537</v>
      </c>
      <c r="F37" s="25" t="s">
        <v>510</v>
      </c>
      <c r="G37" s="25">
        <v>194</v>
      </c>
      <c r="H37" s="25">
        <v>60</v>
      </c>
      <c r="I37" s="25" t="s">
        <v>550</v>
      </c>
      <c r="J37" s="25">
        <v>4080.9580286325408</v>
      </c>
      <c r="K37" s="25">
        <v>250</v>
      </c>
      <c r="L37" s="25" t="s">
        <v>524</v>
      </c>
      <c r="M37" s="25" t="s">
        <v>606</v>
      </c>
      <c r="N37" s="27">
        <v>40534</v>
      </c>
    </row>
    <row r="38" spans="2:14" x14ac:dyDescent="0.25">
      <c r="B38" s="24" t="s">
        <v>531</v>
      </c>
      <c r="C38" s="25" t="s">
        <v>607</v>
      </c>
      <c r="D38" s="26">
        <v>31974</v>
      </c>
      <c r="E38" s="25" t="s">
        <v>537</v>
      </c>
      <c r="F38" s="25" t="s">
        <v>517</v>
      </c>
      <c r="G38" s="25">
        <v>181</v>
      </c>
      <c r="H38" s="25">
        <v>52</v>
      </c>
      <c r="I38" s="25" t="s">
        <v>528</v>
      </c>
      <c r="J38" s="25">
        <v>5698.3185054433834</v>
      </c>
      <c r="K38" s="25">
        <v>290</v>
      </c>
      <c r="L38" s="25" t="s">
        <v>592</v>
      </c>
      <c r="M38" s="25" t="s">
        <v>608</v>
      </c>
      <c r="N38" s="27">
        <v>40513</v>
      </c>
    </row>
    <row r="39" spans="2:14" x14ac:dyDescent="0.25">
      <c r="B39" s="24" t="s">
        <v>609</v>
      </c>
      <c r="C39" s="25" t="s">
        <v>610</v>
      </c>
      <c r="D39" s="26">
        <v>30883</v>
      </c>
      <c r="E39" s="25" t="s">
        <v>533</v>
      </c>
      <c r="F39" s="25" t="s">
        <v>510</v>
      </c>
      <c r="G39" s="25">
        <v>177</v>
      </c>
      <c r="H39" s="25">
        <v>59</v>
      </c>
      <c r="I39" s="25" t="s">
        <v>528</v>
      </c>
      <c r="J39" s="25">
        <v>4743.9151414507214</v>
      </c>
      <c r="K39" s="25">
        <v>311</v>
      </c>
      <c r="L39" s="25" t="s">
        <v>551</v>
      </c>
      <c r="M39" s="25" t="s">
        <v>611</v>
      </c>
      <c r="N39" s="27">
        <v>40729</v>
      </c>
    </row>
    <row r="40" spans="2:14" x14ac:dyDescent="0.25">
      <c r="B40" s="24" t="s">
        <v>612</v>
      </c>
      <c r="C40" s="25" t="s">
        <v>613</v>
      </c>
      <c r="D40" s="26">
        <v>30857</v>
      </c>
      <c r="E40" s="25" t="s">
        <v>533</v>
      </c>
      <c r="F40" s="25" t="s">
        <v>517</v>
      </c>
      <c r="G40" s="25">
        <v>178</v>
      </c>
      <c r="H40" s="25">
        <v>54</v>
      </c>
      <c r="I40" s="25" t="s">
        <v>523</v>
      </c>
      <c r="J40" s="25">
        <v>5670.9362248967709</v>
      </c>
      <c r="K40" s="25">
        <v>200</v>
      </c>
      <c r="L40" s="25" t="s">
        <v>529</v>
      </c>
      <c r="M40" s="25" t="s">
        <v>614</v>
      </c>
      <c r="N40" s="27">
        <v>41081</v>
      </c>
    </row>
    <row r="41" spans="2:14" x14ac:dyDescent="0.25">
      <c r="B41" s="24" t="s">
        <v>545</v>
      </c>
      <c r="C41" s="25" t="s">
        <v>615</v>
      </c>
      <c r="D41" s="26">
        <v>31155</v>
      </c>
      <c r="E41" s="25" t="s">
        <v>516</v>
      </c>
      <c r="F41" s="25" t="s">
        <v>510</v>
      </c>
      <c r="G41" s="25">
        <v>182</v>
      </c>
      <c r="H41" s="25">
        <v>84</v>
      </c>
      <c r="I41" s="25" t="s">
        <v>528</v>
      </c>
      <c r="J41" s="25">
        <v>3286.7805012609301</v>
      </c>
      <c r="K41" s="25">
        <v>250</v>
      </c>
      <c r="L41" s="25" t="s">
        <v>562</v>
      </c>
      <c r="M41" s="25" t="s">
        <v>616</v>
      </c>
      <c r="N41" s="27">
        <v>41016</v>
      </c>
    </row>
    <row r="42" spans="2:14" x14ac:dyDescent="0.25">
      <c r="B42" s="24" t="s">
        <v>617</v>
      </c>
      <c r="C42" s="25" t="s">
        <v>591</v>
      </c>
      <c r="D42" s="26">
        <v>26143</v>
      </c>
      <c r="E42" s="25" t="s">
        <v>537</v>
      </c>
      <c r="F42" s="25" t="s">
        <v>517</v>
      </c>
      <c r="G42" s="25">
        <v>154</v>
      </c>
      <c r="H42" s="25">
        <v>66</v>
      </c>
      <c r="I42" s="25" t="s">
        <v>528</v>
      </c>
      <c r="J42" s="25">
        <v>1429.298406299635</v>
      </c>
      <c r="K42" s="25">
        <v>100</v>
      </c>
      <c r="L42" s="25" t="s">
        <v>524</v>
      </c>
      <c r="M42" s="25" t="s">
        <v>608</v>
      </c>
      <c r="N42" s="27">
        <v>40593</v>
      </c>
    </row>
    <row r="43" spans="2:14" x14ac:dyDescent="0.25">
      <c r="B43" s="24" t="s">
        <v>585</v>
      </c>
      <c r="C43" s="25" t="s">
        <v>618</v>
      </c>
      <c r="D43" s="26">
        <v>22969</v>
      </c>
      <c r="E43" s="25" t="s">
        <v>516</v>
      </c>
      <c r="F43" s="25" t="s">
        <v>517</v>
      </c>
      <c r="G43" s="25">
        <v>182</v>
      </c>
      <c r="H43" s="25">
        <v>71</v>
      </c>
      <c r="I43" s="25" t="s">
        <v>550</v>
      </c>
      <c r="J43" s="25">
        <v>8764.4129411992035</v>
      </c>
      <c r="K43" s="25">
        <v>220</v>
      </c>
      <c r="L43" s="25" t="s">
        <v>551</v>
      </c>
      <c r="M43" s="25" t="s">
        <v>619</v>
      </c>
      <c r="N43" s="27">
        <v>40941</v>
      </c>
    </row>
    <row r="44" spans="2:14" x14ac:dyDescent="0.25">
      <c r="B44" s="24" t="s">
        <v>542</v>
      </c>
      <c r="C44" s="25" t="s">
        <v>620</v>
      </c>
      <c r="D44" s="26">
        <v>30575</v>
      </c>
      <c r="E44" s="25" t="s">
        <v>533</v>
      </c>
      <c r="F44" s="25" t="s">
        <v>517</v>
      </c>
      <c r="G44" s="25">
        <v>154</v>
      </c>
      <c r="H44" s="25">
        <v>61</v>
      </c>
      <c r="I44" s="25" t="s">
        <v>550</v>
      </c>
      <c r="J44" s="25">
        <v>5399.8762430079623</v>
      </c>
      <c r="K44" s="25">
        <v>290</v>
      </c>
      <c r="L44" s="25" t="s">
        <v>524</v>
      </c>
      <c r="M44" s="25" t="s">
        <v>621</v>
      </c>
      <c r="N44" s="27">
        <v>40560</v>
      </c>
    </row>
    <row r="45" spans="2:14" x14ac:dyDescent="0.25">
      <c r="B45" s="24" t="s">
        <v>622</v>
      </c>
      <c r="C45" s="25" t="s">
        <v>623</v>
      </c>
      <c r="D45" s="26">
        <v>31151</v>
      </c>
      <c r="E45" s="25" t="s">
        <v>509</v>
      </c>
      <c r="F45" s="25" t="s">
        <v>517</v>
      </c>
      <c r="G45" s="25">
        <v>170</v>
      </c>
      <c r="H45" s="25">
        <v>53</v>
      </c>
      <c r="I45" s="25" t="s">
        <v>518</v>
      </c>
      <c r="J45" s="25">
        <v>6140.2163702031103</v>
      </c>
      <c r="K45" s="25">
        <v>290</v>
      </c>
      <c r="L45" s="25" t="s">
        <v>524</v>
      </c>
      <c r="M45" s="25" t="s">
        <v>520</v>
      </c>
      <c r="N45" s="27">
        <v>40802</v>
      </c>
    </row>
    <row r="46" spans="2:14" x14ac:dyDescent="0.25">
      <c r="B46" s="24" t="s">
        <v>526</v>
      </c>
      <c r="C46" s="25" t="s">
        <v>624</v>
      </c>
      <c r="D46" s="26">
        <v>22389</v>
      </c>
      <c r="E46" s="25" t="s">
        <v>533</v>
      </c>
      <c r="F46" s="25" t="s">
        <v>510</v>
      </c>
      <c r="G46" s="25">
        <v>195</v>
      </c>
      <c r="H46" s="25">
        <v>82</v>
      </c>
      <c r="I46" s="25" t="s">
        <v>511</v>
      </c>
      <c r="J46" s="25">
        <v>8378.3470410687187</v>
      </c>
      <c r="K46" s="25">
        <v>350</v>
      </c>
      <c r="L46" s="25" t="s">
        <v>587</v>
      </c>
      <c r="M46" s="25" t="s">
        <v>614</v>
      </c>
      <c r="N46" s="27">
        <v>40630</v>
      </c>
    </row>
    <row r="47" spans="2:14" x14ac:dyDescent="0.25">
      <c r="B47" s="24" t="s">
        <v>625</v>
      </c>
      <c r="C47" s="25" t="s">
        <v>626</v>
      </c>
      <c r="D47" s="26">
        <v>30567</v>
      </c>
      <c r="E47" s="25" t="s">
        <v>537</v>
      </c>
      <c r="F47" s="25" t="s">
        <v>510</v>
      </c>
      <c r="G47" s="25">
        <v>176</v>
      </c>
      <c r="H47" s="25">
        <v>76</v>
      </c>
      <c r="I47" s="25" t="s">
        <v>550</v>
      </c>
      <c r="J47" s="25">
        <v>4093.8161917521934</v>
      </c>
      <c r="K47" s="25">
        <v>100</v>
      </c>
      <c r="L47" s="25" t="s">
        <v>562</v>
      </c>
      <c r="M47" s="25" t="s">
        <v>627</v>
      </c>
      <c r="N47" s="27">
        <v>40708</v>
      </c>
    </row>
    <row r="48" spans="2:14" x14ac:dyDescent="0.25">
      <c r="B48" s="24" t="s">
        <v>526</v>
      </c>
      <c r="C48" s="25" t="s">
        <v>628</v>
      </c>
      <c r="D48" s="26">
        <v>30315</v>
      </c>
      <c r="E48" s="25" t="s">
        <v>537</v>
      </c>
      <c r="F48" s="25" t="s">
        <v>510</v>
      </c>
      <c r="G48" s="25">
        <v>178</v>
      </c>
      <c r="H48" s="25">
        <v>66</v>
      </c>
      <c r="I48" s="25" t="s">
        <v>528</v>
      </c>
      <c r="J48" s="25">
        <v>7609.9657881181183</v>
      </c>
      <c r="K48" s="25">
        <v>220</v>
      </c>
      <c r="L48" s="25" t="s">
        <v>524</v>
      </c>
      <c r="M48" s="25" t="s">
        <v>582</v>
      </c>
      <c r="N48" s="27">
        <v>40988</v>
      </c>
    </row>
    <row r="49" spans="2:14" x14ac:dyDescent="0.25">
      <c r="B49" s="24" t="s">
        <v>629</v>
      </c>
      <c r="C49" s="25" t="s">
        <v>630</v>
      </c>
      <c r="D49" s="26">
        <v>29909</v>
      </c>
      <c r="E49" s="25" t="s">
        <v>509</v>
      </c>
      <c r="F49" s="25" t="s">
        <v>510</v>
      </c>
      <c r="G49" s="25">
        <v>159</v>
      </c>
      <c r="H49" s="25">
        <v>92</v>
      </c>
      <c r="I49" s="25" t="s">
        <v>511</v>
      </c>
      <c r="J49" s="25">
        <v>2301.252429429951</v>
      </c>
      <c r="K49" s="25">
        <v>250</v>
      </c>
      <c r="L49" s="25" t="s">
        <v>541</v>
      </c>
      <c r="M49" s="25" t="s">
        <v>520</v>
      </c>
      <c r="N49" s="27">
        <v>40548</v>
      </c>
    </row>
    <row r="50" spans="2:14" x14ac:dyDescent="0.25">
      <c r="B50" s="24" t="s">
        <v>578</v>
      </c>
      <c r="C50" s="25" t="s">
        <v>508</v>
      </c>
      <c r="D50" s="26">
        <v>29216</v>
      </c>
      <c r="E50" s="25" t="s">
        <v>509</v>
      </c>
      <c r="F50" s="25" t="s">
        <v>517</v>
      </c>
      <c r="G50" s="25">
        <v>162</v>
      </c>
      <c r="H50" s="25">
        <v>44</v>
      </c>
      <c r="I50" s="25" t="s">
        <v>518</v>
      </c>
      <c r="J50" s="25">
        <v>6068.9931306336384</v>
      </c>
      <c r="K50" s="25">
        <v>100</v>
      </c>
      <c r="L50" s="25" t="s">
        <v>541</v>
      </c>
      <c r="M50" s="25" t="s">
        <v>520</v>
      </c>
      <c r="N50" s="27">
        <v>41036</v>
      </c>
    </row>
    <row r="51" spans="2:14" x14ac:dyDescent="0.25">
      <c r="B51" s="24" t="s">
        <v>578</v>
      </c>
      <c r="C51" s="25" t="s">
        <v>631</v>
      </c>
      <c r="D51" s="26">
        <v>28501</v>
      </c>
      <c r="E51" s="25" t="s">
        <v>533</v>
      </c>
      <c r="F51" s="25" t="s">
        <v>517</v>
      </c>
      <c r="G51" s="25">
        <v>190</v>
      </c>
      <c r="H51" s="25">
        <v>52</v>
      </c>
      <c r="I51" s="25" t="s">
        <v>518</v>
      </c>
      <c r="J51" s="25">
        <v>5565.008708547477</v>
      </c>
      <c r="K51" s="25">
        <v>290</v>
      </c>
      <c r="L51" s="25" t="s">
        <v>587</v>
      </c>
      <c r="M51" s="25" t="s">
        <v>627</v>
      </c>
      <c r="N51" s="27">
        <v>40895</v>
      </c>
    </row>
    <row r="52" spans="2:14" x14ac:dyDescent="0.25">
      <c r="B52" s="24" t="s">
        <v>632</v>
      </c>
      <c r="C52" s="25" t="s">
        <v>633</v>
      </c>
      <c r="D52" s="26">
        <v>25978</v>
      </c>
      <c r="E52" s="25" t="s">
        <v>516</v>
      </c>
      <c r="F52" s="25" t="s">
        <v>510</v>
      </c>
      <c r="G52" s="25">
        <v>192</v>
      </c>
      <c r="H52" s="25">
        <v>85</v>
      </c>
      <c r="I52" s="25" t="s">
        <v>518</v>
      </c>
      <c r="J52" s="25">
        <v>3882.907707368669</v>
      </c>
      <c r="K52" s="25">
        <v>250</v>
      </c>
      <c r="L52" s="25" t="s">
        <v>524</v>
      </c>
      <c r="M52" s="25" t="s">
        <v>572</v>
      </c>
      <c r="N52" s="27">
        <v>40881</v>
      </c>
    </row>
    <row r="53" spans="2:14" x14ac:dyDescent="0.25">
      <c r="B53" s="24" t="s">
        <v>594</v>
      </c>
      <c r="C53" s="25" t="s">
        <v>634</v>
      </c>
      <c r="D53" s="26">
        <v>29602</v>
      </c>
      <c r="E53" s="25" t="s">
        <v>533</v>
      </c>
      <c r="F53" s="25" t="s">
        <v>517</v>
      </c>
      <c r="G53" s="25">
        <v>176</v>
      </c>
      <c r="H53" s="25">
        <v>55</v>
      </c>
      <c r="I53" s="25" t="s">
        <v>528</v>
      </c>
      <c r="J53" s="25">
        <v>1143.5508884940095</v>
      </c>
      <c r="K53" s="25">
        <v>350</v>
      </c>
      <c r="L53" s="25" t="s">
        <v>524</v>
      </c>
      <c r="M53" s="25" t="s">
        <v>582</v>
      </c>
      <c r="N53" s="27">
        <v>40868</v>
      </c>
    </row>
    <row r="54" spans="2:14" x14ac:dyDescent="0.25">
      <c r="B54" s="24" t="s">
        <v>594</v>
      </c>
      <c r="C54" s="25" t="s">
        <v>635</v>
      </c>
      <c r="D54" s="26">
        <v>29185</v>
      </c>
      <c r="E54" s="25" t="s">
        <v>537</v>
      </c>
      <c r="F54" s="25" t="s">
        <v>517</v>
      </c>
      <c r="G54" s="25">
        <v>163</v>
      </c>
      <c r="H54" s="25">
        <v>44</v>
      </c>
      <c r="I54" s="25" t="s">
        <v>523</v>
      </c>
      <c r="J54" s="25">
        <v>9873.6644231962928</v>
      </c>
      <c r="K54" s="25">
        <v>311</v>
      </c>
      <c r="L54" s="25" t="s">
        <v>519</v>
      </c>
      <c r="M54" s="25" t="s">
        <v>565</v>
      </c>
      <c r="N54" s="27">
        <v>40817</v>
      </c>
    </row>
    <row r="55" spans="2:14" x14ac:dyDescent="0.25">
      <c r="B55" s="24" t="s">
        <v>545</v>
      </c>
      <c r="C55" s="25" t="s">
        <v>636</v>
      </c>
      <c r="D55" s="26">
        <v>30147</v>
      </c>
      <c r="E55" s="25" t="s">
        <v>533</v>
      </c>
      <c r="F55" s="25" t="s">
        <v>510</v>
      </c>
      <c r="G55" s="25">
        <v>190</v>
      </c>
      <c r="H55" s="25">
        <v>68</v>
      </c>
      <c r="I55" s="25" t="s">
        <v>518</v>
      </c>
      <c r="J55" s="25">
        <v>1312.003942735048</v>
      </c>
      <c r="K55" s="25">
        <v>200</v>
      </c>
      <c r="L55" s="25" t="s">
        <v>524</v>
      </c>
      <c r="M55" s="25" t="s">
        <v>637</v>
      </c>
      <c r="N55" s="27">
        <v>40514</v>
      </c>
    </row>
    <row r="56" spans="2:14" x14ac:dyDescent="0.25">
      <c r="B56" s="24" t="s">
        <v>602</v>
      </c>
      <c r="C56" s="25" t="s">
        <v>638</v>
      </c>
      <c r="D56" s="26">
        <v>25643</v>
      </c>
      <c r="E56" s="25" t="s">
        <v>516</v>
      </c>
      <c r="F56" s="25" t="s">
        <v>510</v>
      </c>
      <c r="G56" s="25">
        <v>195</v>
      </c>
      <c r="H56" s="25">
        <v>93</v>
      </c>
      <c r="I56" s="25" t="s">
        <v>550</v>
      </c>
      <c r="J56" s="25">
        <v>8549.5995166784833</v>
      </c>
      <c r="K56" s="25">
        <v>220</v>
      </c>
      <c r="L56" s="25" t="s">
        <v>541</v>
      </c>
      <c r="M56" s="25" t="s">
        <v>520</v>
      </c>
      <c r="N56" s="27">
        <v>40927</v>
      </c>
    </row>
    <row r="57" spans="2:14" x14ac:dyDescent="0.25">
      <c r="B57" s="24" t="s">
        <v>542</v>
      </c>
      <c r="C57" s="25" t="s">
        <v>639</v>
      </c>
      <c r="D57" s="26">
        <v>31648</v>
      </c>
      <c r="E57" s="25" t="s">
        <v>509</v>
      </c>
      <c r="F57" s="25" t="s">
        <v>517</v>
      </c>
      <c r="G57" s="25">
        <v>189</v>
      </c>
      <c r="H57" s="25">
        <v>46</v>
      </c>
      <c r="I57" s="25" t="s">
        <v>511</v>
      </c>
      <c r="J57" s="25">
        <v>3060.8837539997389</v>
      </c>
      <c r="K57" s="25">
        <v>350</v>
      </c>
      <c r="L57" s="25" t="s">
        <v>524</v>
      </c>
      <c r="M57" s="25" t="s">
        <v>627</v>
      </c>
      <c r="N57" s="27">
        <v>40535</v>
      </c>
    </row>
    <row r="58" spans="2:14" x14ac:dyDescent="0.25">
      <c r="B58" s="24" t="s">
        <v>531</v>
      </c>
      <c r="C58" s="25" t="s">
        <v>640</v>
      </c>
      <c r="D58" s="26">
        <v>29435</v>
      </c>
      <c r="E58" s="25" t="s">
        <v>537</v>
      </c>
      <c r="F58" s="25" t="s">
        <v>517</v>
      </c>
      <c r="G58" s="25">
        <v>189</v>
      </c>
      <c r="H58" s="25">
        <v>60</v>
      </c>
      <c r="I58" s="25" t="s">
        <v>518</v>
      </c>
      <c r="J58" s="25">
        <v>7080.7750187783067</v>
      </c>
      <c r="K58" s="25">
        <v>250</v>
      </c>
      <c r="L58" s="25" t="s">
        <v>524</v>
      </c>
      <c r="M58" s="25" t="s">
        <v>520</v>
      </c>
      <c r="N58" s="27">
        <v>40851</v>
      </c>
    </row>
    <row r="59" spans="2:14" x14ac:dyDescent="0.25">
      <c r="B59" s="24" t="s">
        <v>641</v>
      </c>
      <c r="C59" s="25" t="s">
        <v>642</v>
      </c>
      <c r="D59" s="26">
        <v>27086</v>
      </c>
      <c r="E59" s="25" t="s">
        <v>537</v>
      </c>
      <c r="F59" s="25" t="s">
        <v>517</v>
      </c>
      <c r="G59" s="25">
        <v>159</v>
      </c>
      <c r="H59" s="25">
        <v>54</v>
      </c>
      <c r="I59" s="25" t="s">
        <v>528</v>
      </c>
      <c r="J59" s="25">
        <v>4636.0013842443659</v>
      </c>
      <c r="K59" s="25">
        <v>311</v>
      </c>
      <c r="L59" s="25" t="s">
        <v>643</v>
      </c>
      <c r="M59" s="25" t="s">
        <v>520</v>
      </c>
      <c r="N59" s="27">
        <v>40482</v>
      </c>
    </row>
    <row r="60" spans="2:14" x14ac:dyDescent="0.25">
      <c r="B60" s="24" t="s">
        <v>644</v>
      </c>
      <c r="C60" s="25" t="s">
        <v>645</v>
      </c>
      <c r="D60" s="26">
        <v>29924</v>
      </c>
      <c r="E60" s="25" t="s">
        <v>509</v>
      </c>
      <c r="F60" s="25" t="s">
        <v>510</v>
      </c>
      <c r="G60" s="25">
        <v>200</v>
      </c>
      <c r="H60" s="25">
        <v>87</v>
      </c>
      <c r="I60" s="25" t="s">
        <v>550</v>
      </c>
      <c r="J60" s="25">
        <v>2278.6055792982042</v>
      </c>
      <c r="K60" s="25">
        <v>311</v>
      </c>
      <c r="L60" s="25" t="s">
        <v>519</v>
      </c>
      <c r="M60" s="25" t="s">
        <v>646</v>
      </c>
      <c r="N60" s="27">
        <v>40715</v>
      </c>
    </row>
    <row r="61" spans="2:14" x14ac:dyDescent="0.25">
      <c r="B61" s="24" t="s">
        <v>566</v>
      </c>
      <c r="C61" s="25" t="s">
        <v>647</v>
      </c>
      <c r="D61" s="26">
        <v>31066</v>
      </c>
      <c r="E61" s="25" t="s">
        <v>509</v>
      </c>
      <c r="F61" s="25" t="s">
        <v>510</v>
      </c>
      <c r="G61" s="25">
        <v>179</v>
      </c>
      <c r="H61" s="25">
        <v>78</v>
      </c>
      <c r="I61" s="25" t="s">
        <v>523</v>
      </c>
      <c r="J61" s="25">
        <v>2060.4002796717841</v>
      </c>
      <c r="K61" s="25">
        <v>220</v>
      </c>
      <c r="L61" s="25" t="s">
        <v>524</v>
      </c>
      <c r="M61" s="25" t="s">
        <v>520</v>
      </c>
      <c r="N61" s="27">
        <v>40449</v>
      </c>
    </row>
    <row r="62" spans="2:14" x14ac:dyDescent="0.25">
      <c r="B62" s="24" t="s">
        <v>625</v>
      </c>
      <c r="C62" s="25" t="s">
        <v>648</v>
      </c>
      <c r="D62" s="26">
        <v>30332</v>
      </c>
      <c r="E62" s="25" t="s">
        <v>516</v>
      </c>
      <c r="F62" s="25" t="s">
        <v>510</v>
      </c>
      <c r="G62" s="25">
        <v>176</v>
      </c>
      <c r="H62" s="25">
        <v>84</v>
      </c>
      <c r="I62" s="25" t="s">
        <v>550</v>
      </c>
      <c r="J62" s="25">
        <v>3327.2784907223877</v>
      </c>
      <c r="K62" s="25">
        <v>200</v>
      </c>
      <c r="L62" s="25" t="s">
        <v>541</v>
      </c>
      <c r="M62" s="25" t="s">
        <v>649</v>
      </c>
      <c r="N62" s="27">
        <v>40791</v>
      </c>
    </row>
    <row r="63" spans="2:14" x14ac:dyDescent="0.25">
      <c r="B63" s="24" t="s">
        <v>650</v>
      </c>
      <c r="C63" s="25" t="s">
        <v>651</v>
      </c>
      <c r="D63" s="26">
        <v>29955</v>
      </c>
      <c r="E63" s="25" t="s">
        <v>533</v>
      </c>
      <c r="F63" s="25" t="s">
        <v>517</v>
      </c>
      <c r="G63" s="25">
        <v>157</v>
      </c>
      <c r="H63" s="25">
        <v>75</v>
      </c>
      <c r="I63" s="25" t="s">
        <v>550</v>
      </c>
      <c r="J63" s="25">
        <v>8221.3062334048664</v>
      </c>
      <c r="K63" s="25">
        <v>290</v>
      </c>
      <c r="L63" s="25" t="s">
        <v>652</v>
      </c>
      <c r="M63" s="25" t="s">
        <v>653</v>
      </c>
      <c r="N63" s="27">
        <v>41049</v>
      </c>
    </row>
    <row r="64" spans="2:14" x14ac:dyDescent="0.25">
      <c r="B64" s="24" t="s">
        <v>594</v>
      </c>
      <c r="C64" s="25" t="s">
        <v>29</v>
      </c>
      <c r="D64" s="26">
        <v>28531</v>
      </c>
      <c r="E64" s="25" t="s">
        <v>533</v>
      </c>
      <c r="F64" s="25" t="s">
        <v>517</v>
      </c>
      <c r="G64" s="25">
        <v>168</v>
      </c>
      <c r="H64" s="25">
        <v>42</v>
      </c>
      <c r="I64" s="25" t="s">
        <v>528</v>
      </c>
      <c r="J64" s="25">
        <v>6708.95798884737</v>
      </c>
      <c r="K64" s="25">
        <v>311</v>
      </c>
      <c r="L64" s="25" t="s">
        <v>562</v>
      </c>
      <c r="M64" s="25" t="s">
        <v>654</v>
      </c>
      <c r="N64" s="27">
        <v>40607</v>
      </c>
    </row>
    <row r="65" spans="2:14" x14ac:dyDescent="0.25">
      <c r="B65" s="24" t="s">
        <v>655</v>
      </c>
      <c r="C65" s="25" t="s">
        <v>656</v>
      </c>
      <c r="D65" s="26">
        <v>30893</v>
      </c>
      <c r="E65" s="25" t="s">
        <v>533</v>
      </c>
      <c r="F65" s="25" t="s">
        <v>510</v>
      </c>
      <c r="G65" s="25">
        <v>177</v>
      </c>
      <c r="H65" s="25">
        <v>80</v>
      </c>
      <c r="I65" s="25" t="s">
        <v>523</v>
      </c>
      <c r="J65" s="25">
        <v>9814.8725632413953</v>
      </c>
      <c r="K65" s="25">
        <v>200</v>
      </c>
      <c r="L65" s="25" t="s">
        <v>512</v>
      </c>
      <c r="M65" s="25" t="s">
        <v>627</v>
      </c>
      <c r="N65" s="27">
        <v>40532</v>
      </c>
    </row>
    <row r="66" spans="2:14" x14ac:dyDescent="0.25">
      <c r="B66" s="24" t="s">
        <v>644</v>
      </c>
      <c r="C66" s="25" t="s">
        <v>657</v>
      </c>
      <c r="D66" s="26">
        <v>28869</v>
      </c>
      <c r="E66" s="25" t="s">
        <v>537</v>
      </c>
      <c r="F66" s="25" t="s">
        <v>510</v>
      </c>
      <c r="G66" s="25">
        <v>158</v>
      </c>
      <c r="H66" s="25">
        <v>65</v>
      </c>
      <c r="I66" s="25" t="s">
        <v>511</v>
      </c>
      <c r="J66" s="25">
        <v>9501.9670110807474</v>
      </c>
      <c r="K66" s="25">
        <v>350</v>
      </c>
      <c r="L66" s="25" t="s">
        <v>587</v>
      </c>
      <c r="M66" s="25" t="s">
        <v>637</v>
      </c>
      <c r="N66" s="27">
        <v>40764</v>
      </c>
    </row>
    <row r="67" spans="2:14" x14ac:dyDescent="0.25">
      <c r="B67" s="24" t="s">
        <v>658</v>
      </c>
      <c r="C67" s="25" t="s">
        <v>659</v>
      </c>
      <c r="D67" s="26">
        <v>27630</v>
      </c>
      <c r="E67" s="25" t="s">
        <v>509</v>
      </c>
      <c r="F67" s="25" t="s">
        <v>510</v>
      </c>
      <c r="G67" s="25">
        <v>177</v>
      </c>
      <c r="H67" s="25">
        <v>74</v>
      </c>
      <c r="I67" s="25" t="s">
        <v>528</v>
      </c>
      <c r="J67" s="25">
        <v>7889.5964776724932</v>
      </c>
      <c r="K67" s="25">
        <v>350</v>
      </c>
      <c r="L67" s="25" t="s">
        <v>541</v>
      </c>
      <c r="M67" s="25" t="s">
        <v>584</v>
      </c>
      <c r="N67" s="27">
        <v>41010</v>
      </c>
    </row>
    <row r="68" spans="2:14" x14ac:dyDescent="0.25">
      <c r="B68" s="24" t="s">
        <v>655</v>
      </c>
      <c r="C68" s="25" t="s">
        <v>660</v>
      </c>
      <c r="D68" s="26">
        <v>28604</v>
      </c>
      <c r="E68" s="25" t="s">
        <v>516</v>
      </c>
      <c r="F68" s="25" t="s">
        <v>510</v>
      </c>
      <c r="G68" s="25">
        <v>180</v>
      </c>
      <c r="H68" s="25">
        <v>71</v>
      </c>
      <c r="I68" s="25" t="s">
        <v>528</v>
      </c>
      <c r="J68" s="25">
        <v>5654.8372709150372</v>
      </c>
      <c r="K68" s="25">
        <v>290</v>
      </c>
      <c r="L68" s="25" t="s">
        <v>524</v>
      </c>
      <c r="M68" s="25" t="s">
        <v>661</v>
      </c>
      <c r="N68" s="27">
        <v>41033</v>
      </c>
    </row>
    <row r="69" spans="2:14" x14ac:dyDescent="0.25">
      <c r="B69" s="24" t="s">
        <v>662</v>
      </c>
      <c r="C69" s="25" t="s">
        <v>663</v>
      </c>
      <c r="D69" s="26">
        <v>25712</v>
      </c>
      <c r="E69" s="25" t="s">
        <v>537</v>
      </c>
      <c r="F69" s="25" t="s">
        <v>517</v>
      </c>
      <c r="G69" s="25">
        <v>153</v>
      </c>
      <c r="H69" s="25">
        <v>62</v>
      </c>
      <c r="I69" s="25" t="s">
        <v>528</v>
      </c>
      <c r="J69" s="25">
        <v>5207.7444769804306</v>
      </c>
      <c r="K69" s="25">
        <v>290</v>
      </c>
      <c r="L69" s="25" t="s">
        <v>562</v>
      </c>
      <c r="M69" s="25" t="s">
        <v>664</v>
      </c>
      <c r="N69" s="27">
        <v>40897</v>
      </c>
    </row>
    <row r="70" spans="2:14" x14ac:dyDescent="0.25">
      <c r="B70" s="24" t="s">
        <v>665</v>
      </c>
      <c r="C70" s="25" t="s">
        <v>666</v>
      </c>
      <c r="D70" s="26">
        <v>29582</v>
      </c>
      <c r="E70" s="25" t="s">
        <v>516</v>
      </c>
      <c r="F70" s="25" t="s">
        <v>517</v>
      </c>
      <c r="G70" s="25">
        <v>174</v>
      </c>
      <c r="H70" s="25">
        <v>60</v>
      </c>
      <c r="I70" s="25" t="s">
        <v>511</v>
      </c>
      <c r="J70" s="25">
        <v>5145.1381741459172</v>
      </c>
      <c r="K70" s="25">
        <v>350</v>
      </c>
      <c r="L70" s="25" t="s">
        <v>512</v>
      </c>
      <c r="M70" s="25" t="s">
        <v>667</v>
      </c>
      <c r="N70" s="27">
        <v>41081</v>
      </c>
    </row>
    <row r="71" spans="2:14" x14ac:dyDescent="0.25">
      <c r="B71" s="24" t="s">
        <v>668</v>
      </c>
      <c r="C71" s="25" t="s">
        <v>669</v>
      </c>
      <c r="D71" s="26">
        <v>29415</v>
      </c>
      <c r="E71" s="25" t="s">
        <v>509</v>
      </c>
      <c r="F71" s="25" t="s">
        <v>510</v>
      </c>
      <c r="G71" s="25">
        <v>172</v>
      </c>
      <c r="H71" s="25">
        <v>80</v>
      </c>
      <c r="I71" s="25" t="s">
        <v>518</v>
      </c>
      <c r="J71" s="25">
        <v>9012.2041392176998</v>
      </c>
      <c r="K71" s="25">
        <v>250</v>
      </c>
      <c r="L71" s="25" t="s">
        <v>643</v>
      </c>
      <c r="M71" s="25" t="s">
        <v>520</v>
      </c>
      <c r="N71" s="27">
        <v>40668</v>
      </c>
    </row>
    <row r="72" spans="2:14" x14ac:dyDescent="0.25">
      <c r="B72" s="24" t="s">
        <v>625</v>
      </c>
      <c r="C72" s="25" t="s">
        <v>670</v>
      </c>
      <c r="D72" s="26">
        <v>24222</v>
      </c>
      <c r="E72" s="25" t="s">
        <v>537</v>
      </c>
      <c r="F72" s="25" t="s">
        <v>510</v>
      </c>
      <c r="G72" s="25">
        <v>161</v>
      </c>
      <c r="H72" s="25">
        <v>79</v>
      </c>
      <c r="I72" s="25" t="s">
        <v>523</v>
      </c>
      <c r="J72" s="25">
        <v>8733.263854022076</v>
      </c>
      <c r="K72" s="25">
        <v>350</v>
      </c>
      <c r="L72" s="25" t="s">
        <v>562</v>
      </c>
      <c r="M72" s="25" t="s">
        <v>671</v>
      </c>
      <c r="N72" s="27">
        <v>41058</v>
      </c>
    </row>
    <row r="73" spans="2:14" x14ac:dyDescent="0.25">
      <c r="B73" s="24" t="s">
        <v>566</v>
      </c>
      <c r="C73" s="25" t="s">
        <v>672</v>
      </c>
      <c r="D73" s="26">
        <v>29611</v>
      </c>
      <c r="E73" s="25" t="s">
        <v>533</v>
      </c>
      <c r="F73" s="25" t="s">
        <v>510</v>
      </c>
      <c r="G73" s="25">
        <v>174</v>
      </c>
      <c r="H73" s="25">
        <v>91</v>
      </c>
      <c r="I73" s="25" t="s">
        <v>523</v>
      </c>
      <c r="J73" s="25">
        <v>7268.6655544667947</v>
      </c>
      <c r="K73" s="25">
        <v>200</v>
      </c>
      <c r="L73" s="25" t="s">
        <v>562</v>
      </c>
      <c r="M73" s="25" t="s">
        <v>673</v>
      </c>
      <c r="N73" s="27">
        <v>40529</v>
      </c>
    </row>
    <row r="74" spans="2:14" x14ac:dyDescent="0.25">
      <c r="B74" s="24" t="s">
        <v>612</v>
      </c>
      <c r="C74" s="25" t="s">
        <v>674</v>
      </c>
      <c r="D74" s="26">
        <v>28548</v>
      </c>
      <c r="E74" s="25" t="s">
        <v>533</v>
      </c>
      <c r="F74" s="25" t="s">
        <v>517</v>
      </c>
      <c r="G74" s="25">
        <v>167</v>
      </c>
      <c r="H74" s="25">
        <v>72</v>
      </c>
      <c r="I74" s="25" t="s">
        <v>528</v>
      </c>
      <c r="J74" s="25">
        <v>6779.2289083944015</v>
      </c>
      <c r="K74" s="25">
        <v>100</v>
      </c>
      <c r="L74" s="25" t="s">
        <v>524</v>
      </c>
      <c r="M74" s="25" t="s">
        <v>675</v>
      </c>
      <c r="N74" s="27">
        <v>40613</v>
      </c>
    </row>
    <row r="75" spans="2:14" x14ac:dyDescent="0.25">
      <c r="B75" s="24" t="s">
        <v>578</v>
      </c>
      <c r="C75" s="25" t="s">
        <v>676</v>
      </c>
      <c r="D75" s="26">
        <v>29555</v>
      </c>
      <c r="E75" s="25" t="s">
        <v>537</v>
      </c>
      <c r="F75" s="25" t="s">
        <v>517</v>
      </c>
      <c r="G75" s="25">
        <v>177</v>
      </c>
      <c r="H75" s="25">
        <v>55</v>
      </c>
      <c r="I75" s="25" t="s">
        <v>518</v>
      </c>
      <c r="J75" s="25">
        <v>1482.0730172877602</v>
      </c>
      <c r="K75" s="25">
        <v>350</v>
      </c>
      <c r="L75" s="25" t="s">
        <v>541</v>
      </c>
      <c r="M75" s="25" t="s">
        <v>538</v>
      </c>
      <c r="N75" s="27">
        <v>40723</v>
      </c>
    </row>
    <row r="76" spans="2:14" x14ac:dyDescent="0.25">
      <c r="B76" s="24" t="s">
        <v>677</v>
      </c>
      <c r="C76" s="25" t="s">
        <v>23</v>
      </c>
      <c r="D76" s="26">
        <v>31470</v>
      </c>
      <c r="E76" s="25" t="s">
        <v>516</v>
      </c>
      <c r="F76" s="25" t="s">
        <v>517</v>
      </c>
      <c r="G76" s="25">
        <v>188</v>
      </c>
      <c r="H76" s="25">
        <v>66</v>
      </c>
      <c r="I76" s="25" t="s">
        <v>518</v>
      </c>
      <c r="J76" s="25">
        <v>3874.7461226575492</v>
      </c>
      <c r="K76" s="25">
        <v>100</v>
      </c>
      <c r="L76" s="25" t="s">
        <v>524</v>
      </c>
      <c r="M76" s="25" t="s">
        <v>667</v>
      </c>
      <c r="N76" s="27">
        <v>40479</v>
      </c>
    </row>
    <row r="77" spans="2:14" x14ac:dyDescent="0.25">
      <c r="B77" s="24" t="s">
        <v>578</v>
      </c>
      <c r="C77" s="25" t="s">
        <v>678</v>
      </c>
      <c r="D77" s="26">
        <v>22830</v>
      </c>
      <c r="E77" s="25" t="s">
        <v>537</v>
      </c>
      <c r="F77" s="25" t="s">
        <v>517</v>
      </c>
      <c r="G77" s="25">
        <v>183</v>
      </c>
      <c r="H77" s="25">
        <v>47</v>
      </c>
      <c r="I77" s="25" t="s">
        <v>511</v>
      </c>
      <c r="J77" s="25">
        <v>9050.2256669298586</v>
      </c>
      <c r="K77" s="25">
        <v>220</v>
      </c>
      <c r="L77" s="25" t="s">
        <v>524</v>
      </c>
      <c r="M77" s="25" t="s">
        <v>565</v>
      </c>
      <c r="N77" s="27">
        <v>40963</v>
      </c>
    </row>
    <row r="78" spans="2:14" x14ac:dyDescent="0.25">
      <c r="B78" s="24" t="s">
        <v>609</v>
      </c>
      <c r="C78" s="25" t="s">
        <v>679</v>
      </c>
      <c r="D78" s="26">
        <v>28663</v>
      </c>
      <c r="E78" s="25" t="s">
        <v>537</v>
      </c>
      <c r="F78" s="25" t="s">
        <v>510</v>
      </c>
      <c r="G78" s="25">
        <v>191</v>
      </c>
      <c r="H78" s="25">
        <v>86</v>
      </c>
      <c r="I78" s="25" t="s">
        <v>518</v>
      </c>
      <c r="J78" s="25">
        <v>4283.4271593334361</v>
      </c>
      <c r="K78" s="25">
        <v>311</v>
      </c>
      <c r="L78" s="25" t="s">
        <v>524</v>
      </c>
      <c r="M78" s="25" t="s">
        <v>565</v>
      </c>
      <c r="N78" s="27">
        <v>41002</v>
      </c>
    </row>
    <row r="79" spans="2:14" x14ac:dyDescent="0.25">
      <c r="B79" s="24" t="s">
        <v>680</v>
      </c>
      <c r="C79" s="25" t="s">
        <v>681</v>
      </c>
      <c r="D79" s="26">
        <v>27740</v>
      </c>
      <c r="E79" s="25" t="s">
        <v>509</v>
      </c>
      <c r="F79" s="25" t="s">
        <v>510</v>
      </c>
      <c r="G79" s="25">
        <v>199</v>
      </c>
      <c r="H79" s="25">
        <v>75</v>
      </c>
      <c r="I79" s="25" t="s">
        <v>550</v>
      </c>
      <c r="J79" s="25">
        <v>7947.5557043305807</v>
      </c>
      <c r="K79" s="25">
        <v>250</v>
      </c>
      <c r="L79" s="25" t="s">
        <v>562</v>
      </c>
      <c r="M79" s="25" t="s">
        <v>582</v>
      </c>
      <c r="N79" s="27">
        <v>40964</v>
      </c>
    </row>
    <row r="80" spans="2:14" x14ac:dyDescent="0.25">
      <c r="B80" s="24" t="s">
        <v>594</v>
      </c>
      <c r="C80" s="25" t="s">
        <v>682</v>
      </c>
      <c r="D80" s="26">
        <v>31107</v>
      </c>
      <c r="E80" s="25" t="s">
        <v>537</v>
      </c>
      <c r="F80" s="25" t="s">
        <v>517</v>
      </c>
      <c r="G80" s="25">
        <v>188</v>
      </c>
      <c r="H80" s="25">
        <v>45</v>
      </c>
      <c r="I80" s="25" t="s">
        <v>518</v>
      </c>
      <c r="J80" s="25">
        <v>9929.3385995983026</v>
      </c>
      <c r="K80" s="25">
        <v>311</v>
      </c>
      <c r="L80" s="25" t="s">
        <v>524</v>
      </c>
      <c r="M80" s="25" t="s">
        <v>683</v>
      </c>
      <c r="N80" s="27">
        <v>40935</v>
      </c>
    </row>
    <row r="81" spans="2:14" x14ac:dyDescent="0.25">
      <c r="B81" s="24" t="s">
        <v>684</v>
      </c>
      <c r="C81" s="25" t="s">
        <v>685</v>
      </c>
      <c r="D81" s="26">
        <v>30245</v>
      </c>
      <c r="E81" s="25" t="s">
        <v>537</v>
      </c>
      <c r="F81" s="25" t="s">
        <v>517</v>
      </c>
      <c r="G81" s="25">
        <v>159</v>
      </c>
      <c r="H81" s="25">
        <v>67</v>
      </c>
      <c r="I81" s="25" t="s">
        <v>523</v>
      </c>
      <c r="J81" s="25">
        <v>3001.1936289882105</v>
      </c>
      <c r="K81" s="25">
        <v>250</v>
      </c>
      <c r="L81" s="25" t="s">
        <v>524</v>
      </c>
      <c r="M81" s="25" t="s">
        <v>686</v>
      </c>
      <c r="N81" s="27">
        <v>41052</v>
      </c>
    </row>
    <row r="82" spans="2:14" x14ac:dyDescent="0.25">
      <c r="B82" s="24" t="s">
        <v>687</v>
      </c>
      <c r="C82" s="25" t="s">
        <v>688</v>
      </c>
      <c r="D82" s="26">
        <v>30025</v>
      </c>
      <c r="E82" s="25" t="s">
        <v>533</v>
      </c>
      <c r="F82" s="25" t="s">
        <v>510</v>
      </c>
      <c r="G82" s="25">
        <v>167</v>
      </c>
      <c r="H82" s="25">
        <v>95</v>
      </c>
      <c r="I82" s="25" t="s">
        <v>528</v>
      </c>
      <c r="J82" s="25">
        <v>2942.1698695124769</v>
      </c>
      <c r="K82" s="25">
        <v>250</v>
      </c>
      <c r="L82" s="25" t="s">
        <v>541</v>
      </c>
      <c r="M82" s="25" t="s">
        <v>520</v>
      </c>
      <c r="N82" s="27">
        <v>40500</v>
      </c>
    </row>
    <row r="83" spans="2:14" x14ac:dyDescent="0.25">
      <c r="B83" s="24" t="s">
        <v>689</v>
      </c>
      <c r="C83" s="25" t="s">
        <v>690</v>
      </c>
      <c r="D83" s="26">
        <v>30182</v>
      </c>
      <c r="E83" s="25" t="s">
        <v>509</v>
      </c>
      <c r="F83" s="25" t="s">
        <v>517</v>
      </c>
      <c r="G83" s="25">
        <v>187</v>
      </c>
      <c r="H83" s="25">
        <v>62</v>
      </c>
      <c r="I83" s="25" t="s">
        <v>511</v>
      </c>
      <c r="J83" s="25">
        <v>9871.8716445864411</v>
      </c>
      <c r="K83" s="25">
        <v>250</v>
      </c>
      <c r="L83" s="25" t="s">
        <v>568</v>
      </c>
      <c r="M83" s="25" t="s">
        <v>565</v>
      </c>
      <c r="N83" s="27">
        <v>40597</v>
      </c>
    </row>
    <row r="84" spans="2:14" x14ac:dyDescent="0.25">
      <c r="B84" s="24" t="s">
        <v>691</v>
      </c>
      <c r="C84" s="25" t="s">
        <v>692</v>
      </c>
      <c r="D84" s="26">
        <v>30678</v>
      </c>
      <c r="E84" s="25" t="s">
        <v>537</v>
      </c>
      <c r="F84" s="25" t="s">
        <v>517</v>
      </c>
      <c r="G84" s="25">
        <v>152</v>
      </c>
      <c r="H84" s="25">
        <v>52</v>
      </c>
      <c r="I84" s="25" t="s">
        <v>550</v>
      </c>
      <c r="J84" s="25">
        <v>6394.8803383822078</v>
      </c>
      <c r="K84" s="25">
        <v>250</v>
      </c>
      <c r="L84" s="25" t="s">
        <v>551</v>
      </c>
      <c r="M84" s="25" t="s">
        <v>569</v>
      </c>
      <c r="N84" s="27">
        <v>40612</v>
      </c>
    </row>
    <row r="85" spans="2:14" x14ac:dyDescent="0.25">
      <c r="B85" s="24" t="s">
        <v>531</v>
      </c>
      <c r="C85" s="25" t="s">
        <v>693</v>
      </c>
      <c r="D85" s="26">
        <v>29607</v>
      </c>
      <c r="E85" s="25" t="s">
        <v>537</v>
      </c>
      <c r="F85" s="25" t="s">
        <v>517</v>
      </c>
      <c r="G85" s="25">
        <v>155</v>
      </c>
      <c r="H85" s="25">
        <v>45</v>
      </c>
      <c r="I85" s="25" t="s">
        <v>528</v>
      </c>
      <c r="J85" s="25">
        <v>7524.9343501162039</v>
      </c>
      <c r="K85" s="25">
        <v>100</v>
      </c>
      <c r="L85" s="25" t="s">
        <v>529</v>
      </c>
      <c r="M85" s="25" t="s">
        <v>694</v>
      </c>
      <c r="N85" s="27">
        <v>41065</v>
      </c>
    </row>
    <row r="86" spans="2:14" x14ac:dyDescent="0.25">
      <c r="B86" s="24" t="s">
        <v>695</v>
      </c>
      <c r="C86" s="25" t="s">
        <v>696</v>
      </c>
      <c r="D86" s="26">
        <v>29529</v>
      </c>
      <c r="E86" s="25" t="s">
        <v>516</v>
      </c>
      <c r="F86" s="25" t="s">
        <v>510</v>
      </c>
      <c r="G86" s="25">
        <v>198</v>
      </c>
      <c r="H86" s="25">
        <v>63</v>
      </c>
      <c r="I86" s="25" t="s">
        <v>550</v>
      </c>
      <c r="J86" s="25">
        <v>8112.0240628031916</v>
      </c>
      <c r="K86" s="25">
        <v>220</v>
      </c>
      <c r="L86" s="25" t="s">
        <v>524</v>
      </c>
      <c r="M86" s="25" t="s">
        <v>614</v>
      </c>
      <c r="N86" s="27">
        <v>40737</v>
      </c>
    </row>
    <row r="87" spans="2:14" x14ac:dyDescent="0.25">
      <c r="B87" s="24" t="s">
        <v>573</v>
      </c>
      <c r="C87" s="25" t="s">
        <v>697</v>
      </c>
      <c r="D87" s="26">
        <v>29658</v>
      </c>
      <c r="E87" s="25" t="s">
        <v>516</v>
      </c>
      <c r="F87" s="25" t="s">
        <v>517</v>
      </c>
      <c r="G87" s="25">
        <v>167</v>
      </c>
      <c r="H87" s="25">
        <v>57</v>
      </c>
      <c r="I87" s="25" t="s">
        <v>523</v>
      </c>
      <c r="J87" s="25">
        <v>1710.1408902791522</v>
      </c>
      <c r="K87" s="25">
        <v>220</v>
      </c>
      <c r="L87" s="25" t="s">
        <v>592</v>
      </c>
      <c r="M87" s="25" t="s">
        <v>520</v>
      </c>
      <c r="N87" s="27">
        <v>40609</v>
      </c>
    </row>
    <row r="88" spans="2:14" x14ac:dyDescent="0.25">
      <c r="B88" s="24" t="s">
        <v>644</v>
      </c>
      <c r="C88" s="25" t="s">
        <v>698</v>
      </c>
      <c r="D88" s="26">
        <v>22139</v>
      </c>
      <c r="E88" s="25" t="s">
        <v>537</v>
      </c>
      <c r="F88" s="25" t="s">
        <v>510</v>
      </c>
      <c r="G88" s="25">
        <v>195</v>
      </c>
      <c r="H88" s="25">
        <v>57</v>
      </c>
      <c r="I88" s="25" t="s">
        <v>528</v>
      </c>
      <c r="J88" s="25">
        <v>7929.9680253064089</v>
      </c>
      <c r="K88" s="25">
        <v>290</v>
      </c>
      <c r="L88" s="25" t="s">
        <v>519</v>
      </c>
      <c r="M88" s="25" t="s">
        <v>547</v>
      </c>
      <c r="N88" s="27">
        <v>40793</v>
      </c>
    </row>
    <row r="89" spans="2:14" x14ac:dyDescent="0.25">
      <c r="B89" s="24" t="s">
        <v>578</v>
      </c>
      <c r="C89" s="25" t="s">
        <v>699</v>
      </c>
      <c r="D89" s="26">
        <v>30894</v>
      </c>
      <c r="E89" s="25" t="s">
        <v>516</v>
      </c>
      <c r="F89" s="25" t="s">
        <v>517</v>
      </c>
      <c r="G89" s="25">
        <v>182</v>
      </c>
      <c r="H89" s="25">
        <v>68</v>
      </c>
      <c r="I89" s="25" t="s">
        <v>550</v>
      </c>
      <c r="J89" s="25">
        <v>5793.2190014294565</v>
      </c>
      <c r="K89" s="25">
        <v>200</v>
      </c>
      <c r="L89" s="25" t="s">
        <v>551</v>
      </c>
      <c r="M89" s="25" t="s">
        <v>700</v>
      </c>
      <c r="N89" s="27">
        <v>41069</v>
      </c>
    </row>
    <row r="90" spans="2:14" x14ac:dyDescent="0.25">
      <c r="B90" s="24" t="s">
        <v>701</v>
      </c>
      <c r="C90" s="25" t="s">
        <v>702</v>
      </c>
      <c r="D90" s="26">
        <v>23114</v>
      </c>
      <c r="E90" s="25" t="s">
        <v>533</v>
      </c>
      <c r="F90" s="25" t="s">
        <v>510</v>
      </c>
      <c r="G90" s="25">
        <v>199</v>
      </c>
      <c r="H90" s="25">
        <v>73</v>
      </c>
      <c r="I90" s="25" t="s">
        <v>550</v>
      </c>
      <c r="J90" s="25">
        <v>7265.6816232279862</v>
      </c>
      <c r="K90" s="25">
        <v>350</v>
      </c>
      <c r="L90" s="25" t="s">
        <v>551</v>
      </c>
      <c r="M90" s="25" t="s">
        <v>611</v>
      </c>
      <c r="N90" s="27">
        <v>40901</v>
      </c>
    </row>
    <row r="91" spans="2:14" x14ac:dyDescent="0.25">
      <c r="B91" s="24" t="s">
        <v>703</v>
      </c>
      <c r="C91" s="25" t="s">
        <v>704</v>
      </c>
      <c r="D91" s="26">
        <v>31497</v>
      </c>
      <c r="E91" s="25" t="s">
        <v>509</v>
      </c>
      <c r="F91" s="25" t="s">
        <v>517</v>
      </c>
      <c r="G91" s="25">
        <v>178</v>
      </c>
      <c r="H91" s="25">
        <v>58</v>
      </c>
      <c r="I91" s="25" t="s">
        <v>523</v>
      </c>
      <c r="J91" s="25">
        <v>2731.333323975764</v>
      </c>
      <c r="K91" s="25">
        <v>250</v>
      </c>
      <c r="L91" s="25" t="s">
        <v>551</v>
      </c>
      <c r="M91" s="25" t="s">
        <v>705</v>
      </c>
      <c r="N91" s="27">
        <v>40602</v>
      </c>
    </row>
    <row r="92" spans="2:14" x14ac:dyDescent="0.25">
      <c r="B92" s="24" t="s">
        <v>706</v>
      </c>
      <c r="C92" s="25" t="s">
        <v>707</v>
      </c>
      <c r="D92" s="26">
        <v>30458</v>
      </c>
      <c r="E92" s="25" t="s">
        <v>516</v>
      </c>
      <c r="F92" s="25" t="s">
        <v>510</v>
      </c>
      <c r="G92" s="25">
        <v>165</v>
      </c>
      <c r="H92" s="25">
        <v>81</v>
      </c>
      <c r="I92" s="25" t="s">
        <v>518</v>
      </c>
      <c r="J92" s="25">
        <v>3061.3578196281283</v>
      </c>
      <c r="K92" s="25">
        <v>290</v>
      </c>
      <c r="L92" s="25" t="s">
        <v>524</v>
      </c>
      <c r="M92" s="25" t="s">
        <v>565</v>
      </c>
      <c r="N92" s="27">
        <v>40665</v>
      </c>
    </row>
    <row r="93" spans="2:14" x14ac:dyDescent="0.25">
      <c r="B93" s="24" t="s">
        <v>701</v>
      </c>
      <c r="C93" s="25" t="s">
        <v>561</v>
      </c>
      <c r="D93" s="26">
        <v>29190</v>
      </c>
      <c r="E93" s="25" t="s">
        <v>533</v>
      </c>
      <c r="F93" s="25" t="s">
        <v>510</v>
      </c>
      <c r="G93" s="25">
        <v>197</v>
      </c>
      <c r="H93" s="25">
        <v>81</v>
      </c>
      <c r="I93" s="25" t="s">
        <v>523</v>
      </c>
      <c r="J93" s="25">
        <v>5521.0656543862333</v>
      </c>
      <c r="K93" s="25">
        <v>290</v>
      </c>
      <c r="L93" s="25" t="s">
        <v>524</v>
      </c>
      <c r="M93" s="25" t="s">
        <v>520</v>
      </c>
      <c r="N93" s="27">
        <v>40734</v>
      </c>
    </row>
    <row r="94" spans="2:14" x14ac:dyDescent="0.25">
      <c r="B94" s="24" t="s">
        <v>625</v>
      </c>
      <c r="C94" s="25" t="s">
        <v>708</v>
      </c>
      <c r="D94" s="26">
        <v>30585</v>
      </c>
      <c r="E94" s="25" t="s">
        <v>509</v>
      </c>
      <c r="F94" s="25" t="s">
        <v>510</v>
      </c>
      <c r="G94" s="25">
        <v>159</v>
      </c>
      <c r="H94" s="25">
        <v>60</v>
      </c>
      <c r="I94" s="25" t="s">
        <v>523</v>
      </c>
      <c r="J94" s="25">
        <v>5138.67493293384</v>
      </c>
      <c r="K94" s="25">
        <v>100</v>
      </c>
      <c r="L94" s="25" t="s">
        <v>587</v>
      </c>
      <c r="M94" s="25" t="s">
        <v>686</v>
      </c>
      <c r="N94" s="27">
        <v>40993</v>
      </c>
    </row>
    <row r="95" spans="2:14" x14ac:dyDescent="0.25">
      <c r="B95" s="24" t="s">
        <v>563</v>
      </c>
      <c r="C95" s="25" t="s">
        <v>709</v>
      </c>
      <c r="D95" s="26">
        <v>29585</v>
      </c>
      <c r="E95" s="25" t="s">
        <v>533</v>
      </c>
      <c r="F95" s="25" t="s">
        <v>510</v>
      </c>
      <c r="G95" s="25">
        <v>174</v>
      </c>
      <c r="H95" s="25">
        <v>70</v>
      </c>
      <c r="I95" s="25" t="s">
        <v>518</v>
      </c>
      <c r="J95" s="25">
        <v>8795.0312911846959</v>
      </c>
      <c r="K95" s="25">
        <v>290</v>
      </c>
      <c r="L95" s="25" t="s">
        <v>524</v>
      </c>
      <c r="M95" s="25" t="s">
        <v>710</v>
      </c>
      <c r="N95" s="27">
        <v>41038</v>
      </c>
    </row>
    <row r="96" spans="2:14" x14ac:dyDescent="0.25">
      <c r="B96" s="24" t="s">
        <v>655</v>
      </c>
      <c r="C96" s="25" t="s">
        <v>642</v>
      </c>
      <c r="D96" s="26">
        <v>29177</v>
      </c>
      <c r="E96" s="25" t="s">
        <v>516</v>
      </c>
      <c r="F96" s="25" t="s">
        <v>510</v>
      </c>
      <c r="G96" s="25">
        <v>177</v>
      </c>
      <c r="H96" s="25">
        <v>90</v>
      </c>
      <c r="I96" s="25" t="s">
        <v>523</v>
      </c>
      <c r="J96" s="25">
        <v>6412.7431402841894</v>
      </c>
      <c r="K96" s="25">
        <v>250</v>
      </c>
      <c r="L96" s="25" t="s">
        <v>551</v>
      </c>
      <c r="M96" s="25" t="s">
        <v>520</v>
      </c>
      <c r="N96" s="27">
        <v>40953</v>
      </c>
    </row>
    <row r="97" spans="2:14" x14ac:dyDescent="0.25">
      <c r="B97" s="24" t="s">
        <v>711</v>
      </c>
      <c r="C97" s="25" t="s">
        <v>712</v>
      </c>
      <c r="D97" s="26">
        <v>29063</v>
      </c>
      <c r="E97" s="25" t="s">
        <v>533</v>
      </c>
      <c r="F97" s="25" t="s">
        <v>510</v>
      </c>
      <c r="G97" s="25">
        <v>185</v>
      </c>
      <c r="H97" s="25">
        <v>82</v>
      </c>
      <c r="I97" s="25" t="s">
        <v>511</v>
      </c>
      <c r="J97" s="25">
        <v>3531.2462901531062</v>
      </c>
      <c r="K97" s="25">
        <v>220</v>
      </c>
      <c r="L97" s="25" t="s">
        <v>529</v>
      </c>
      <c r="M97" s="25" t="s">
        <v>713</v>
      </c>
      <c r="N97" s="27">
        <v>40431</v>
      </c>
    </row>
    <row r="98" spans="2:14" x14ac:dyDescent="0.25">
      <c r="B98" s="24" t="s">
        <v>570</v>
      </c>
      <c r="C98" s="25" t="s">
        <v>575</v>
      </c>
      <c r="D98" s="26">
        <v>30955</v>
      </c>
      <c r="E98" s="25" t="s">
        <v>533</v>
      </c>
      <c r="F98" s="25" t="s">
        <v>517</v>
      </c>
      <c r="G98" s="25">
        <v>183</v>
      </c>
      <c r="H98" s="25">
        <v>52</v>
      </c>
      <c r="I98" s="25" t="s">
        <v>511</v>
      </c>
      <c r="J98" s="25">
        <v>9283.2566817291972</v>
      </c>
      <c r="K98" s="25">
        <v>250</v>
      </c>
      <c r="L98" s="25" t="s">
        <v>524</v>
      </c>
      <c r="M98" s="25" t="s">
        <v>520</v>
      </c>
      <c r="N98" s="27">
        <v>40538</v>
      </c>
    </row>
    <row r="99" spans="2:14" x14ac:dyDescent="0.25">
      <c r="B99" s="24" t="s">
        <v>689</v>
      </c>
      <c r="C99" s="25" t="s">
        <v>714</v>
      </c>
      <c r="D99" s="26">
        <v>31258</v>
      </c>
      <c r="E99" s="25" t="s">
        <v>516</v>
      </c>
      <c r="F99" s="25" t="s">
        <v>517</v>
      </c>
      <c r="G99" s="25">
        <v>180</v>
      </c>
      <c r="H99" s="25">
        <v>59</v>
      </c>
      <c r="I99" s="25" t="s">
        <v>523</v>
      </c>
      <c r="J99" s="25">
        <v>8955.0824204749897</v>
      </c>
      <c r="K99" s="25">
        <v>350</v>
      </c>
      <c r="L99" s="25" t="s">
        <v>551</v>
      </c>
      <c r="M99" s="25" t="s">
        <v>565</v>
      </c>
      <c r="N99" s="27">
        <v>40709</v>
      </c>
    </row>
    <row r="100" spans="2:14" x14ac:dyDescent="0.25">
      <c r="B100" s="24" t="s">
        <v>662</v>
      </c>
      <c r="C100" s="25" t="s">
        <v>715</v>
      </c>
      <c r="D100" s="26">
        <v>25692</v>
      </c>
      <c r="E100" s="25" t="s">
        <v>516</v>
      </c>
      <c r="F100" s="25" t="s">
        <v>517</v>
      </c>
      <c r="G100" s="25">
        <v>168</v>
      </c>
      <c r="H100" s="25">
        <v>63</v>
      </c>
      <c r="I100" s="25" t="s">
        <v>550</v>
      </c>
      <c r="J100" s="25">
        <v>1590.6765978737421</v>
      </c>
      <c r="K100" s="25">
        <v>290</v>
      </c>
      <c r="L100" s="25" t="s">
        <v>562</v>
      </c>
      <c r="M100" s="25" t="s">
        <v>530</v>
      </c>
      <c r="N100" s="27">
        <v>40865</v>
      </c>
    </row>
    <row r="101" spans="2:14" x14ac:dyDescent="0.25">
      <c r="B101" s="24" t="s">
        <v>625</v>
      </c>
      <c r="C101" s="25" t="s">
        <v>716</v>
      </c>
      <c r="D101" s="26">
        <v>30127</v>
      </c>
      <c r="E101" s="25" t="s">
        <v>509</v>
      </c>
      <c r="F101" s="25" t="s">
        <v>510</v>
      </c>
      <c r="G101" s="25">
        <v>165</v>
      </c>
      <c r="H101" s="25">
        <v>67</v>
      </c>
      <c r="I101" s="25" t="s">
        <v>518</v>
      </c>
      <c r="J101" s="25">
        <v>9620.2327924362999</v>
      </c>
      <c r="K101" s="25">
        <v>250</v>
      </c>
      <c r="L101" s="25" t="s">
        <v>562</v>
      </c>
      <c r="M101" s="25" t="s">
        <v>547</v>
      </c>
      <c r="N101" s="27">
        <v>40742</v>
      </c>
    </row>
    <row r="102" spans="2:14" x14ac:dyDescent="0.25">
      <c r="B102" s="24" t="s">
        <v>585</v>
      </c>
      <c r="C102" s="25" t="s">
        <v>717</v>
      </c>
      <c r="D102" s="26">
        <v>28907</v>
      </c>
      <c r="E102" s="25" t="s">
        <v>509</v>
      </c>
      <c r="F102" s="25" t="s">
        <v>517</v>
      </c>
      <c r="G102" s="25">
        <v>156</v>
      </c>
      <c r="H102" s="25">
        <v>73</v>
      </c>
      <c r="I102" s="25" t="s">
        <v>511</v>
      </c>
      <c r="J102" s="25">
        <v>2398.3580351809651</v>
      </c>
      <c r="K102" s="25">
        <v>290</v>
      </c>
      <c r="L102" s="25" t="s">
        <v>541</v>
      </c>
      <c r="M102" s="25" t="s">
        <v>520</v>
      </c>
      <c r="N102" s="27">
        <v>40997</v>
      </c>
    </row>
    <row r="103" spans="2:14" x14ac:dyDescent="0.25">
      <c r="B103" s="24" t="s">
        <v>684</v>
      </c>
      <c r="C103" s="25" t="s">
        <v>29</v>
      </c>
      <c r="D103" s="26">
        <v>28047</v>
      </c>
      <c r="E103" s="25" t="s">
        <v>509</v>
      </c>
      <c r="F103" s="25" t="s">
        <v>517</v>
      </c>
      <c r="G103" s="25">
        <v>175</v>
      </c>
      <c r="H103" s="25">
        <v>61</v>
      </c>
      <c r="I103" s="25" t="s">
        <v>528</v>
      </c>
      <c r="J103" s="25">
        <v>2578.7736879185813</v>
      </c>
      <c r="K103" s="25">
        <v>311</v>
      </c>
      <c r="L103" s="25" t="s">
        <v>541</v>
      </c>
      <c r="M103" s="25" t="s">
        <v>637</v>
      </c>
      <c r="N103" s="27">
        <v>40748</v>
      </c>
    </row>
    <row r="104" spans="2:14" x14ac:dyDescent="0.25">
      <c r="B104" s="24" t="s">
        <v>545</v>
      </c>
      <c r="C104" s="25" t="s">
        <v>718</v>
      </c>
      <c r="D104" s="26">
        <v>28443</v>
      </c>
      <c r="E104" s="25" t="s">
        <v>509</v>
      </c>
      <c r="F104" s="25" t="s">
        <v>510</v>
      </c>
      <c r="G104" s="25">
        <v>195</v>
      </c>
      <c r="H104" s="25">
        <v>69</v>
      </c>
      <c r="I104" s="25" t="s">
        <v>550</v>
      </c>
      <c r="J104" s="25">
        <v>3569.4864623601338</v>
      </c>
      <c r="K104" s="25">
        <v>100</v>
      </c>
      <c r="L104" s="25" t="s">
        <v>524</v>
      </c>
      <c r="M104" s="25" t="s">
        <v>719</v>
      </c>
      <c r="N104" s="27">
        <v>41013</v>
      </c>
    </row>
    <row r="105" spans="2:14" x14ac:dyDescent="0.25">
      <c r="B105" s="24" t="s">
        <v>720</v>
      </c>
      <c r="C105" s="25" t="s">
        <v>721</v>
      </c>
      <c r="D105" s="26">
        <v>18784</v>
      </c>
      <c r="E105" s="25" t="s">
        <v>533</v>
      </c>
      <c r="F105" s="25" t="s">
        <v>510</v>
      </c>
      <c r="G105" s="25">
        <v>161</v>
      </c>
      <c r="H105" s="25">
        <v>71</v>
      </c>
      <c r="I105" s="25" t="s">
        <v>523</v>
      </c>
      <c r="J105" s="25">
        <v>3235.8411081501827</v>
      </c>
      <c r="K105" s="25">
        <v>250</v>
      </c>
      <c r="L105" s="25" t="s">
        <v>587</v>
      </c>
      <c r="M105" s="25" t="s">
        <v>646</v>
      </c>
      <c r="N105" s="27">
        <v>40551</v>
      </c>
    </row>
    <row r="106" spans="2:14" x14ac:dyDescent="0.25">
      <c r="B106" s="24" t="s">
        <v>662</v>
      </c>
      <c r="C106" s="25" t="s">
        <v>722</v>
      </c>
      <c r="D106" s="26">
        <v>25519</v>
      </c>
      <c r="E106" s="25" t="s">
        <v>537</v>
      </c>
      <c r="F106" s="25" t="s">
        <v>517</v>
      </c>
      <c r="G106" s="25">
        <v>174</v>
      </c>
      <c r="H106" s="25">
        <v>48</v>
      </c>
      <c r="I106" s="25" t="s">
        <v>511</v>
      </c>
      <c r="J106" s="25">
        <v>9603.9096908398551</v>
      </c>
      <c r="K106" s="25">
        <v>200</v>
      </c>
      <c r="L106" s="25" t="s">
        <v>541</v>
      </c>
      <c r="M106" s="25" t="s">
        <v>723</v>
      </c>
      <c r="N106" s="27">
        <v>40577</v>
      </c>
    </row>
    <row r="107" spans="2:14" x14ac:dyDescent="0.25">
      <c r="B107" s="24" t="s">
        <v>724</v>
      </c>
      <c r="C107" s="25" t="s">
        <v>725</v>
      </c>
      <c r="D107" s="26">
        <v>29726</v>
      </c>
      <c r="E107" s="25" t="s">
        <v>533</v>
      </c>
      <c r="F107" s="25" t="s">
        <v>517</v>
      </c>
      <c r="G107" s="25">
        <v>153</v>
      </c>
      <c r="H107" s="25">
        <v>53</v>
      </c>
      <c r="I107" s="25" t="s">
        <v>528</v>
      </c>
      <c r="J107" s="25">
        <v>5370.7624187849333</v>
      </c>
      <c r="K107" s="25">
        <v>200</v>
      </c>
      <c r="L107" s="25" t="s">
        <v>524</v>
      </c>
      <c r="M107" s="25" t="s">
        <v>726</v>
      </c>
      <c r="N107" s="27">
        <v>40566</v>
      </c>
    </row>
    <row r="108" spans="2:14" x14ac:dyDescent="0.25">
      <c r="B108" s="24" t="s">
        <v>703</v>
      </c>
      <c r="C108" s="25" t="s">
        <v>727</v>
      </c>
      <c r="D108" s="26">
        <v>30176</v>
      </c>
      <c r="E108" s="25" t="s">
        <v>537</v>
      </c>
      <c r="F108" s="25" t="s">
        <v>517</v>
      </c>
      <c r="G108" s="25">
        <v>157</v>
      </c>
      <c r="H108" s="25">
        <v>51</v>
      </c>
      <c r="I108" s="25" t="s">
        <v>518</v>
      </c>
      <c r="J108" s="25">
        <v>2082.1798280459043</v>
      </c>
      <c r="K108" s="25">
        <v>311</v>
      </c>
      <c r="L108" s="25" t="s">
        <v>524</v>
      </c>
      <c r="M108" s="25" t="s">
        <v>520</v>
      </c>
      <c r="N108" s="27">
        <v>40750</v>
      </c>
    </row>
    <row r="109" spans="2:14" x14ac:dyDescent="0.25">
      <c r="B109" s="24" t="s">
        <v>535</v>
      </c>
      <c r="C109" s="25" t="s">
        <v>728</v>
      </c>
      <c r="D109" s="26">
        <v>29304</v>
      </c>
      <c r="E109" s="25" t="s">
        <v>509</v>
      </c>
      <c r="F109" s="25" t="s">
        <v>510</v>
      </c>
      <c r="G109" s="25">
        <v>197</v>
      </c>
      <c r="H109" s="25">
        <v>66</v>
      </c>
      <c r="I109" s="25" t="s">
        <v>523</v>
      </c>
      <c r="J109" s="25">
        <v>3401.6318394438995</v>
      </c>
      <c r="K109" s="25">
        <v>350</v>
      </c>
      <c r="L109" s="25" t="s">
        <v>541</v>
      </c>
      <c r="M109" s="25" t="s">
        <v>520</v>
      </c>
      <c r="N109" s="27">
        <v>40884</v>
      </c>
    </row>
    <row r="110" spans="2:14" x14ac:dyDescent="0.25">
      <c r="B110" s="24" t="s">
        <v>655</v>
      </c>
      <c r="C110" s="25" t="s">
        <v>729</v>
      </c>
      <c r="D110" s="26">
        <v>31098</v>
      </c>
      <c r="E110" s="25" t="s">
        <v>509</v>
      </c>
      <c r="F110" s="25" t="s">
        <v>510</v>
      </c>
      <c r="G110" s="25">
        <v>161</v>
      </c>
      <c r="H110" s="25">
        <v>63</v>
      </c>
      <c r="I110" s="25" t="s">
        <v>511</v>
      </c>
      <c r="J110" s="25">
        <v>6015.334921178056</v>
      </c>
      <c r="K110" s="25">
        <v>250</v>
      </c>
      <c r="L110" s="25" t="s">
        <v>524</v>
      </c>
      <c r="M110" s="25" t="s">
        <v>614</v>
      </c>
      <c r="N110" s="27">
        <v>40799</v>
      </c>
    </row>
    <row r="111" spans="2:14" x14ac:dyDescent="0.25">
      <c r="B111" s="24" t="s">
        <v>730</v>
      </c>
      <c r="C111" s="25" t="s">
        <v>731</v>
      </c>
      <c r="D111" s="26">
        <v>30231</v>
      </c>
      <c r="E111" s="25" t="s">
        <v>537</v>
      </c>
      <c r="F111" s="25" t="s">
        <v>517</v>
      </c>
      <c r="G111" s="25">
        <v>161</v>
      </c>
      <c r="H111" s="25">
        <v>68</v>
      </c>
      <c r="I111" s="25" t="s">
        <v>518</v>
      </c>
      <c r="J111" s="25">
        <v>5285.9566838092605</v>
      </c>
      <c r="K111" s="25">
        <v>290</v>
      </c>
      <c r="L111" s="25" t="s">
        <v>524</v>
      </c>
      <c r="M111" s="25" t="s">
        <v>732</v>
      </c>
      <c r="N111" s="27">
        <v>40723</v>
      </c>
    </row>
    <row r="112" spans="2:14" x14ac:dyDescent="0.25">
      <c r="B112" s="24" t="s">
        <v>689</v>
      </c>
      <c r="C112" s="25" t="s">
        <v>733</v>
      </c>
      <c r="D112" s="26">
        <v>29561</v>
      </c>
      <c r="E112" s="25" t="s">
        <v>516</v>
      </c>
      <c r="F112" s="25" t="s">
        <v>517</v>
      </c>
      <c r="G112" s="25">
        <v>152</v>
      </c>
      <c r="H112" s="25">
        <v>52</v>
      </c>
      <c r="I112" s="25" t="s">
        <v>518</v>
      </c>
      <c r="J112" s="25">
        <v>7319.334462360549</v>
      </c>
      <c r="K112" s="25">
        <v>290</v>
      </c>
      <c r="L112" s="25" t="s">
        <v>541</v>
      </c>
      <c r="M112" s="25" t="s">
        <v>520</v>
      </c>
      <c r="N112" s="27">
        <v>40459</v>
      </c>
    </row>
    <row r="113" spans="2:14" x14ac:dyDescent="0.25">
      <c r="B113" s="24" t="s">
        <v>545</v>
      </c>
      <c r="C113" s="25" t="s">
        <v>734</v>
      </c>
      <c r="D113" s="26">
        <v>30550</v>
      </c>
      <c r="E113" s="25" t="s">
        <v>516</v>
      </c>
      <c r="F113" s="25" t="s">
        <v>510</v>
      </c>
      <c r="G113" s="25">
        <v>174</v>
      </c>
      <c r="H113" s="25">
        <v>66</v>
      </c>
      <c r="I113" s="25" t="s">
        <v>528</v>
      </c>
      <c r="J113" s="25">
        <v>3036.7465443793544</v>
      </c>
      <c r="K113" s="25">
        <v>220</v>
      </c>
      <c r="L113" s="25" t="s">
        <v>512</v>
      </c>
      <c r="M113" s="25" t="s">
        <v>719</v>
      </c>
      <c r="N113" s="27">
        <v>40645</v>
      </c>
    </row>
    <row r="114" spans="2:14" x14ac:dyDescent="0.25">
      <c r="B114" s="24" t="s">
        <v>585</v>
      </c>
      <c r="C114" s="25" t="s">
        <v>735</v>
      </c>
      <c r="D114" s="26">
        <v>29585</v>
      </c>
      <c r="E114" s="25" t="s">
        <v>533</v>
      </c>
      <c r="F114" s="25" t="s">
        <v>517</v>
      </c>
      <c r="G114" s="25">
        <v>169</v>
      </c>
      <c r="H114" s="25">
        <v>64</v>
      </c>
      <c r="I114" s="25" t="s">
        <v>528</v>
      </c>
      <c r="J114" s="25">
        <v>8729.5118767598542</v>
      </c>
      <c r="K114" s="25">
        <v>350</v>
      </c>
      <c r="L114" s="25" t="s">
        <v>524</v>
      </c>
      <c r="M114" s="25" t="s">
        <v>520</v>
      </c>
      <c r="N114" s="27">
        <v>40577</v>
      </c>
    </row>
    <row r="115" spans="2:14" x14ac:dyDescent="0.25">
      <c r="B115" s="24" t="s">
        <v>644</v>
      </c>
      <c r="C115" s="25" t="s">
        <v>736</v>
      </c>
      <c r="D115" s="26">
        <v>27685</v>
      </c>
      <c r="E115" s="25" t="s">
        <v>533</v>
      </c>
      <c r="F115" s="25" t="s">
        <v>510</v>
      </c>
      <c r="G115" s="25">
        <v>174</v>
      </c>
      <c r="H115" s="25">
        <v>82</v>
      </c>
      <c r="I115" s="25" t="s">
        <v>511</v>
      </c>
      <c r="J115" s="25">
        <v>7379.7068323364128</v>
      </c>
      <c r="K115" s="25">
        <v>250</v>
      </c>
      <c r="L115" s="25" t="s">
        <v>541</v>
      </c>
      <c r="M115" s="25" t="s">
        <v>737</v>
      </c>
      <c r="N115" s="27">
        <v>40451</v>
      </c>
    </row>
    <row r="116" spans="2:14" x14ac:dyDescent="0.25">
      <c r="B116" s="24" t="s">
        <v>588</v>
      </c>
      <c r="C116" s="25" t="s">
        <v>738</v>
      </c>
      <c r="D116" s="26">
        <v>29103</v>
      </c>
      <c r="E116" s="25" t="s">
        <v>516</v>
      </c>
      <c r="F116" s="25" t="s">
        <v>510</v>
      </c>
      <c r="G116" s="25">
        <v>168</v>
      </c>
      <c r="H116" s="25">
        <v>70</v>
      </c>
      <c r="I116" s="25" t="s">
        <v>523</v>
      </c>
      <c r="J116" s="25">
        <v>2379.7520548451844</v>
      </c>
      <c r="K116" s="25">
        <v>290</v>
      </c>
      <c r="L116" s="25" t="s">
        <v>524</v>
      </c>
      <c r="M116" s="25" t="s">
        <v>726</v>
      </c>
      <c r="N116" s="27">
        <v>40819</v>
      </c>
    </row>
    <row r="117" spans="2:14" x14ac:dyDescent="0.25">
      <c r="B117" s="24" t="s">
        <v>739</v>
      </c>
      <c r="C117" s="25" t="s">
        <v>740</v>
      </c>
      <c r="D117" s="26">
        <v>23768</v>
      </c>
      <c r="E117" s="25" t="s">
        <v>533</v>
      </c>
      <c r="F117" s="25" t="s">
        <v>510</v>
      </c>
      <c r="G117" s="25">
        <v>171</v>
      </c>
      <c r="H117" s="25">
        <v>58</v>
      </c>
      <c r="I117" s="25" t="s">
        <v>523</v>
      </c>
      <c r="J117" s="25">
        <v>5988.7456758322569</v>
      </c>
      <c r="K117" s="25">
        <v>100</v>
      </c>
      <c r="L117" s="25" t="s">
        <v>568</v>
      </c>
      <c r="M117" s="25" t="s">
        <v>604</v>
      </c>
      <c r="N117" s="27">
        <v>41006</v>
      </c>
    </row>
    <row r="118" spans="2:14" x14ac:dyDescent="0.25">
      <c r="B118" s="24" t="s">
        <v>741</v>
      </c>
      <c r="C118" s="25" t="s">
        <v>742</v>
      </c>
      <c r="D118" s="26">
        <v>21341</v>
      </c>
      <c r="E118" s="25" t="s">
        <v>509</v>
      </c>
      <c r="F118" s="25" t="s">
        <v>510</v>
      </c>
      <c r="G118" s="25">
        <v>172</v>
      </c>
      <c r="H118" s="25">
        <v>95</v>
      </c>
      <c r="I118" s="25" t="s">
        <v>528</v>
      </c>
      <c r="J118" s="25">
        <v>5912.8321169530873</v>
      </c>
      <c r="K118" s="25">
        <v>350</v>
      </c>
      <c r="L118" s="25" t="s">
        <v>524</v>
      </c>
      <c r="M118" s="25" t="s">
        <v>572</v>
      </c>
      <c r="N118" s="27">
        <v>40484</v>
      </c>
    </row>
    <row r="119" spans="2:14" x14ac:dyDescent="0.25">
      <c r="B119" s="24" t="s">
        <v>743</v>
      </c>
      <c r="C119" s="25" t="s">
        <v>744</v>
      </c>
      <c r="D119" s="26">
        <v>27299</v>
      </c>
      <c r="E119" s="25" t="s">
        <v>509</v>
      </c>
      <c r="F119" s="25" t="s">
        <v>517</v>
      </c>
      <c r="G119" s="25">
        <v>175</v>
      </c>
      <c r="H119" s="25">
        <v>48</v>
      </c>
      <c r="I119" s="25" t="s">
        <v>550</v>
      </c>
      <c r="J119" s="25">
        <v>7947.5539855568441</v>
      </c>
      <c r="K119" s="25">
        <v>350</v>
      </c>
      <c r="L119" s="25" t="s">
        <v>551</v>
      </c>
      <c r="M119" s="25" t="s">
        <v>547</v>
      </c>
      <c r="N119" s="27">
        <v>40564</v>
      </c>
    </row>
    <row r="120" spans="2:14" x14ac:dyDescent="0.25">
      <c r="B120" s="24" t="s">
        <v>531</v>
      </c>
      <c r="C120" s="25" t="s">
        <v>745</v>
      </c>
      <c r="D120" s="26">
        <v>27164</v>
      </c>
      <c r="E120" s="25" t="s">
        <v>509</v>
      </c>
      <c r="F120" s="25" t="s">
        <v>517</v>
      </c>
      <c r="G120" s="25">
        <v>172</v>
      </c>
      <c r="H120" s="25">
        <v>72</v>
      </c>
      <c r="I120" s="25" t="s">
        <v>518</v>
      </c>
      <c r="J120" s="25">
        <v>1817.1175451953677</v>
      </c>
      <c r="K120" s="25">
        <v>350</v>
      </c>
      <c r="L120" s="25" t="s">
        <v>551</v>
      </c>
      <c r="M120" s="25" t="s">
        <v>556</v>
      </c>
      <c r="N120" s="27">
        <v>40735</v>
      </c>
    </row>
    <row r="121" spans="2:14" x14ac:dyDescent="0.25">
      <c r="B121" s="24" t="s">
        <v>625</v>
      </c>
      <c r="C121" s="25" t="s">
        <v>746</v>
      </c>
      <c r="D121" s="26">
        <v>30894</v>
      </c>
      <c r="E121" s="25" t="s">
        <v>537</v>
      </c>
      <c r="F121" s="25" t="s">
        <v>510</v>
      </c>
      <c r="G121" s="25">
        <v>157</v>
      </c>
      <c r="H121" s="25">
        <v>62</v>
      </c>
      <c r="I121" s="25" t="s">
        <v>528</v>
      </c>
      <c r="J121" s="25">
        <v>9464.5837836290684</v>
      </c>
      <c r="K121" s="25">
        <v>290</v>
      </c>
      <c r="L121" s="25" t="s">
        <v>524</v>
      </c>
      <c r="M121" s="25" t="s">
        <v>547</v>
      </c>
      <c r="N121" s="27">
        <v>40826</v>
      </c>
    </row>
    <row r="122" spans="2:14" x14ac:dyDescent="0.25">
      <c r="B122" s="24" t="s">
        <v>552</v>
      </c>
      <c r="C122" s="25" t="s">
        <v>747</v>
      </c>
      <c r="D122" s="26">
        <v>31325</v>
      </c>
      <c r="E122" s="25" t="s">
        <v>537</v>
      </c>
      <c r="F122" s="25" t="s">
        <v>510</v>
      </c>
      <c r="G122" s="25">
        <v>177</v>
      </c>
      <c r="H122" s="25">
        <v>62</v>
      </c>
      <c r="I122" s="25" t="s">
        <v>528</v>
      </c>
      <c r="J122" s="25">
        <v>4946.9256006069918</v>
      </c>
      <c r="K122" s="25">
        <v>200</v>
      </c>
      <c r="L122" s="25" t="s">
        <v>562</v>
      </c>
      <c r="M122" s="25" t="s">
        <v>627</v>
      </c>
      <c r="N122" s="27">
        <v>41036</v>
      </c>
    </row>
    <row r="123" spans="2:14" x14ac:dyDescent="0.25">
      <c r="B123" s="24" t="s">
        <v>566</v>
      </c>
      <c r="C123" s="25" t="s">
        <v>748</v>
      </c>
      <c r="D123" s="26">
        <v>29849</v>
      </c>
      <c r="E123" s="25" t="s">
        <v>537</v>
      </c>
      <c r="F123" s="25" t="s">
        <v>510</v>
      </c>
      <c r="G123" s="25">
        <v>186</v>
      </c>
      <c r="H123" s="25">
        <v>72</v>
      </c>
      <c r="I123" s="25" t="s">
        <v>523</v>
      </c>
      <c r="J123" s="25">
        <v>5987.1420104277386</v>
      </c>
      <c r="K123" s="25">
        <v>250</v>
      </c>
      <c r="L123" s="25" t="s">
        <v>562</v>
      </c>
      <c r="M123" s="25" t="s">
        <v>520</v>
      </c>
      <c r="N123" s="27">
        <v>40615</v>
      </c>
    </row>
    <row r="124" spans="2:14" x14ac:dyDescent="0.25">
      <c r="B124" s="24" t="s">
        <v>749</v>
      </c>
      <c r="C124" s="25" t="s">
        <v>750</v>
      </c>
      <c r="D124" s="26">
        <v>28512</v>
      </c>
      <c r="E124" s="25" t="s">
        <v>516</v>
      </c>
      <c r="F124" s="25" t="s">
        <v>510</v>
      </c>
      <c r="G124" s="25">
        <v>191</v>
      </c>
      <c r="H124" s="25">
        <v>78</v>
      </c>
      <c r="I124" s="25" t="s">
        <v>550</v>
      </c>
      <c r="J124" s="25">
        <v>4860.9376550054749</v>
      </c>
      <c r="K124" s="25">
        <v>290</v>
      </c>
      <c r="L124" s="25" t="s">
        <v>562</v>
      </c>
      <c r="M124" s="25" t="s">
        <v>646</v>
      </c>
      <c r="N124" s="27">
        <v>41056</v>
      </c>
    </row>
    <row r="125" spans="2:14" x14ac:dyDescent="0.25">
      <c r="B125" s="24" t="s">
        <v>751</v>
      </c>
      <c r="C125" s="25" t="s">
        <v>752</v>
      </c>
      <c r="D125" s="26">
        <v>28447</v>
      </c>
      <c r="E125" s="25" t="s">
        <v>533</v>
      </c>
      <c r="F125" s="25" t="s">
        <v>510</v>
      </c>
      <c r="G125" s="25">
        <v>157</v>
      </c>
      <c r="H125" s="25">
        <v>62</v>
      </c>
      <c r="I125" s="25" t="s">
        <v>511</v>
      </c>
      <c r="J125" s="25">
        <v>4119.3066606079647</v>
      </c>
      <c r="K125" s="25">
        <v>250</v>
      </c>
      <c r="L125" s="25" t="s">
        <v>541</v>
      </c>
      <c r="M125" s="25" t="s">
        <v>753</v>
      </c>
      <c r="N125" s="27">
        <v>40873</v>
      </c>
    </row>
    <row r="126" spans="2:14" x14ac:dyDescent="0.25">
      <c r="B126" s="24" t="s">
        <v>570</v>
      </c>
      <c r="C126" s="25" t="s">
        <v>754</v>
      </c>
      <c r="D126" s="26">
        <v>29369</v>
      </c>
      <c r="E126" s="25" t="s">
        <v>509</v>
      </c>
      <c r="F126" s="25" t="s">
        <v>517</v>
      </c>
      <c r="G126" s="25">
        <v>187</v>
      </c>
      <c r="H126" s="25">
        <v>46</v>
      </c>
      <c r="I126" s="25" t="s">
        <v>518</v>
      </c>
      <c r="J126" s="25">
        <v>6648.7282258568312</v>
      </c>
      <c r="K126" s="25">
        <v>350</v>
      </c>
      <c r="L126" s="25" t="s">
        <v>562</v>
      </c>
      <c r="M126" s="25" t="s">
        <v>661</v>
      </c>
      <c r="N126" s="27">
        <v>40427</v>
      </c>
    </row>
    <row r="127" spans="2:14" x14ac:dyDescent="0.25">
      <c r="B127" s="24" t="s">
        <v>755</v>
      </c>
      <c r="C127" s="25" t="s">
        <v>756</v>
      </c>
      <c r="D127" s="26">
        <v>26634</v>
      </c>
      <c r="E127" s="25" t="s">
        <v>509</v>
      </c>
      <c r="F127" s="25" t="s">
        <v>517</v>
      </c>
      <c r="G127" s="25">
        <v>155</v>
      </c>
      <c r="H127" s="25">
        <v>56</v>
      </c>
      <c r="I127" s="25" t="s">
        <v>518</v>
      </c>
      <c r="J127" s="25">
        <v>1759.2257020156214</v>
      </c>
      <c r="K127" s="25">
        <v>100</v>
      </c>
      <c r="L127" s="25" t="s">
        <v>524</v>
      </c>
      <c r="M127" s="25" t="s">
        <v>520</v>
      </c>
      <c r="N127" s="27">
        <v>40523</v>
      </c>
    </row>
    <row r="128" spans="2:14" x14ac:dyDescent="0.25">
      <c r="B128" s="24" t="s">
        <v>594</v>
      </c>
      <c r="C128" s="25" t="s">
        <v>757</v>
      </c>
      <c r="D128" s="26">
        <v>29642</v>
      </c>
      <c r="E128" s="25" t="s">
        <v>533</v>
      </c>
      <c r="F128" s="25" t="s">
        <v>517</v>
      </c>
      <c r="G128" s="25">
        <v>176</v>
      </c>
      <c r="H128" s="25">
        <v>44</v>
      </c>
      <c r="I128" s="25" t="s">
        <v>523</v>
      </c>
      <c r="J128" s="25">
        <v>5576.1742670551666</v>
      </c>
      <c r="K128" s="25">
        <v>290</v>
      </c>
      <c r="L128" s="25" t="s">
        <v>562</v>
      </c>
      <c r="M128" s="25" t="s">
        <v>723</v>
      </c>
      <c r="N128" s="27">
        <v>40639</v>
      </c>
    </row>
    <row r="129" spans="2:14" x14ac:dyDescent="0.25">
      <c r="B129" s="24" t="s">
        <v>701</v>
      </c>
      <c r="C129" s="25" t="s">
        <v>754</v>
      </c>
      <c r="D129" s="26">
        <v>31278</v>
      </c>
      <c r="E129" s="25" t="s">
        <v>533</v>
      </c>
      <c r="F129" s="25" t="s">
        <v>510</v>
      </c>
      <c r="G129" s="25">
        <v>158</v>
      </c>
      <c r="H129" s="25">
        <v>62</v>
      </c>
      <c r="I129" s="25" t="s">
        <v>550</v>
      </c>
      <c r="J129" s="25">
        <v>1159.5754022572837</v>
      </c>
      <c r="K129" s="25">
        <v>250</v>
      </c>
      <c r="L129" s="25" t="s">
        <v>524</v>
      </c>
      <c r="M129" s="25" t="s">
        <v>637</v>
      </c>
      <c r="N129" s="27">
        <v>40663</v>
      </c>
    </row>
    <row r="130" spans="2:14" x14ac:dyDescent="0.25">
      <c r="B130" s="24" t="s">
        <v>531</v>
      </c>
      <c r="C130" s="25" t="s">
        <v>758</v>
      </c>
      <c r="D130" s="26">
        <v>28617</v>
      </c>
      <c r="E130" s="25" t="s">
        <v>509</v>
      </c>
      <c r="F130" s="25" t="s">
        <v>517</v>
      </c>
      <c r="G130" s="25">
        <v>178</v>
      </c>
      <c r="H130" s="25">
        <v>68</v>
      </c>
      <c r="I130" s="25" t="s">
        <v>518</v>
      </c>
      <c r="J130" s="25">
        <v>4616.3355753437427</v>
      </c>
      <c r="K130" s="25">
        <v>350</v>
      </c>
      <c r="L130" s="25" t="s">
        <v>551</v>
      </c>
      <c r="M130" s="25" t="s">
        <v>649</v>
      </c>
      <c r="N130" s="27">
        <v>41041</v>
      </c>
    </row>
    <row r="131" spans="2:14" x14ac:dyDescent="0.25">
      <c r="B131" s="24" t="s">
        <v>625</v>
      </c>
      <c r="C131" s="25" t="s">
        <v>759</v>
      </c>
      <c r="D131" s="26">
        <v>28630</v>
      </c>
      <c r="E131" s="25" t="s">
        <v>509</v>
      </c>
      <c r="F131" s="25" t="s">
        <v>510</v>
      </c>
      <c r="G131" s="25">
        <v>192</v>
      </c>
      <c r="H131" s="25">
        <v>74</v>
      </c>
      <c r="I131" s="25" t="s">
        <v>511</v>
      </c>
      <c r="J131" s="25">
        <v>1130.2552529698592</v>
      </c>
      <c r="K131" s="25">
        <v>250</v>
      </c>
      <c r="L131" s="25" t="s">
        <v>524</v>
      </c>
      <c r="M131" s="25" t="s">
        <v>530</v>
      </c>
      <c r="N131" s="27">
        <v>40438</v>
      </c>
    </row>
    <row r="132" spans="2:14" x14ac:dyDescent="0.25">
      <c r="B132" s="24" t="s">
        <v>542</v>
      </c>
      <c r="C132" s="25" t="s">
        <v>760</v>
      </c>
      <c r="D132" s="26">
        <v>29632</v>
      </c>
      <c r="E132" s="25" t="s">
        <v>537</v>
      </c>
      <c r="F132" s="25" t="s">
        <v>517</v>
      </c>
      <c r="G132" s="25">
        <v>171</v>
      </c>
      <c r="H132" s="25">
        <v>45</v>
      </c>
      <c r="I132" s="25" t="s">
        <v>523</v>
      </c>
      <c r="J132" s="25">
        <v>5284.1564430789831</v>
      </c>
      <c r="K132" s="25">
        <v>311</v>
      </c>
      <c r="L132" s="25" t="s">
        <v>643</v>
      </c>
      <c r="M132" s="25" t="s">
        <v>664</v>
      </c>
      <c r="N132" s="27">
        <v>41028</v>
      </c>
    </row>
    <row r="133" spans="2:14" x14ac:dyDescent="0.25">
      <c r="B133" s="24" t="s">
        <v>761</v>
      </c>
      <c r="C133" s="25" t="s">
        <v>762</v>
      </c>
      <c r="D133" s="26">
        <v>25365</v>
      </c>
      <c r="E133" s="25" t="s">
        <v>516</v>
      </c>
      <c r="F133" s="25" t="s">
        <v>510</v>
      </c>
      <c r="G133" s="25">
        <v>195</v>
      </c>
      <c r="H133" s="25">
        <v>61</v>
      </c>
      <c r="I133" s="25" t="s">
        <v>523</v>
      </c>
      <c r="J133" s="25">
        <v>6996.4841532758428</v>
      </c>
      <c r="K133" s="25">
        <v>100</v>
      </c>
      <c r="L133" s="25" t="s">
        <v>551</v>
      </c>
      <c r="M133" s="25" t="s">
        <v>667</v>
      </c>
      <c r="N133" s="27">
        <v>40712</v>
      </c>
    </row>
    <row r="134" spans="2:14" x14ac:dyDescent="0.25">
      <c r="B134" s="24" t="s">
        <v>703</v>
      </c>
      <c r="C134" s="25" t="s">
        <v>763</v>
      </c>
      <c r="D134" s="26">
        <v>29372</v>
      </c>
      <c r="E134" s="25" t="s">
        <v>537</v>
      </c>
      <c r="F134" s="25" t="s">
        <v>517</v>
      </c>
      <c r="G134" s="25">
        <v>170</v>
      </c>
      <c r="H134" s="25">
        <v>53</v>
      </c>
      <c r="I134" s="25" t="s">
        <v>528</v>
      </c>
      <c r="J134" s="25">
        <v>8572.2639489810499</v>
      </c>
      <c r="K134" s="25">
        <v>350</v>
      </c>
      <c r="L134" s="25" t="s">
        <v>541</v>
      </c>
      <c r="M134" s="25" t="s">
        <v>538</v>
      </c>
      <c r="N134" s="27">
        <v>40636</v>
      </c>
    </row>
    <row r="135" spans="2:14" x14ac:dyDescent="0.25">
      <c r="B135" s="24" t="s">
        <v>764</v>
      </c>
      <c r="C135" s="25" t="s">
        <v>765</v>
      </c>
      <c r="D135" s="26">
        <v>27990</v>
      </c>
      <c r="E135" s="25" t="s">
        <v>509</v>
      </c>
      <c r="F135" s="25" t="s">
        <v>517</v>
      </c>
      <c r="G135" s="25">
        <v>175</v>
      </c>
      <c r="H135" s="25">
        <v>68</v>
      </c>
      <c r="I135" s="25" t="s">
        <v>528</v>
      </c>
      <c r="J135" s="25">
        <v>8584.9334728102458</v>
      </c>
      <c r="K135" s="25">
        <v>100</v>
      </c>
      <c r="L135" s="25" t="s">
        <v>524</v>
      </c>
      <c r="M135" s="25" t="s">
        <v>513</v>
      </c>
      <c r="N135" s="27">
        <v>40752</v>
      </c>
    </row>
    <row r="136" spans="2:14" x14ac:dyDescent="0.25">
      <c r="B136" s="24" t="s">
        <v>689</v>
      </c>
      <c r="C136" s="25" t="s">
        <v>766</v>
      </c>
      <c r="D136" s="26">
        <v>27267</v>
      </c>
      <c r="E136" s="25" t="s">
        <v>533</v>
      </c>
      <c r="F136" s="25" t="s">
        <v>517</v>
      </c>
      <c r="G136" s="25">
        <v>187</v>
      </c>
      <c r="H136" s="25">
        <v>67</v>
      </c>
      <c r="I136" s="25" t="s">
        <v>511</v>
      </c>
      <c r="J136" s="25">
        <v>6871.826586984942</v>
      </c>
      <c r="K136" s="25">
        <v>290</v>
      </c>
      <c r="L136" s="25" t="s">
        <v>524</v>
      </c>
      <c r="M136" s="25" t="s">
        <v>606</v>
      </c>
      <c r="N136" s="27">
        <v>40854</v>
      </c>
    </row>
    <row r="137" spans="2:14" x14ac:dyDescent="0.25">
      <c r="B137" s="24" t="s">
        <v>578</v>
      </c>
      <c r="C137" s="25" t="s">
        <v>515</v>
      </c>
      <c r="D137" s="26">
        <v>29942</v>
      </c>
      <c r="E137" s="25" t="s">
        <v>533</v>
      </c>
      <c r="F137" s="25" t="s">
        <v>517</v>
      </c>
      <c r="G137" s="25">
        <v>184</v>
      </c>
      <c r="H137" s="25">
        <v>74</v>
      </c>
      <c r="I137" s="25" t="s">
        <v>528</v>
      </c>
      <c r="J137" s="25">
        <v>7442.5058663857708</v>
      </c>
      <c r="K137" s="25">
        <v>311</v>
      </c>
      <c r="L137" s="25" t="s">
        <v>551</v>
      </c>
      <c r="M137" s="25" t="s">
        <v>675</v>
      </c>
      <c r="N137" s="27">
        <v>40967</v>
      </c>
    </row>
    <row r="138" spans="2:14" x14ac:dyDescent="0.25">
      <c r="B138" s="24" t="s">
        <v>662</v>
      </c>
      <c r="C138" s="25" t="s">
        <v>767</v>
      </c>
      <c r="D138" s="26">
        <v>30406</v>
      </c>
      <c r="E138" s="25" t="s">
        <v>509</v>
      </c>
      <c r="F138" s="25" t="s">
        <v>517</v>
      </c>
      <c r="G138" s="25">
        <v>170</v>
      </c>
      <c r="H138" s="25">
        <v>55</v>
      </c>
      <c r="I138" s="25" t="s">
        <v>550</v>
      </c>
      <c r="J138" s="25">
        <v>7132.4594307318002</v>
      </c>
      <c r="K138" s="25">
        <v>290</v>
      </c>
      <c r="L138" s="25" t="s">
        <v>551</v>
      </c>
      <c r="M138" s="25" t="s">
        <v>768</v>
      </c>
      <c r="N138" s="27">
        <v>40793</v>
      </c>
    </row>
    <row r="139" spans="2:14" x14ac:dyDescent="0.25">
      <c r="B139" s="24" t="s">
        <v>769</v>
      </c>
      <c r="C139" s="25" t="s">
        <v>522</v>
      </c>
      <c r="D139" s="26">
        <v>30130</v>
      </c>
      <c r="E139" s="25" t="s">
        <v>509</v>
      </c>
      <c r="F139" s="25" t="s">
        <v>517</v>
      </c>
      <c r="G139" s="25">
        <v>184</v>
      </c>
      <c r="H139" s="25">
        <v>66</v>
      </c>
      <c r="I139" s="25" t="s">
        <v>528</v>
      </c>
      <c r="J139" s="25">
        <v>1975.6009533689721</v>
      </c>
      <c r="K139" s="25">
        <v>250</v>
      </c>
      <c r="L139" s="25" t="s">
        <v>524</v>
      </c>
      <c r="M139" s="25" t="s">
        <v>646</v>
      </c>
      <c r="N139" s="27">
        <v>40550</v>
      </c>
    </row>
    <row r="140" spans="2:14" x14ac:dyDescent="0.25">
      <c r="B140" s="24" t="s">
        <v>594</v>
      </c>
      <c r="C140" s="25" t="s">
        <v>770</v>
      </c>
      <c r="D140" s="26">
        <v>30371</v>
      </c>
      <c r="E140" s="25" t="s">
        <v>537</v>
      </c>
      <c r="F140" s="25" t="s">
        <v>517</v>
      </c>
      <c r="G140" s="25">
        <v>171</v>
      </c>
      <c r="H140" s="25">
        <v>45</v>
      </c>
      <c r="I140" s="25" t="s">
        <v>518</v>
      </c>
      <c r="J140" s="25">
        <v>4240.0098035293613</v>
      </c>
      <c r="K140" s="25">
        <v>350</v>
      </c>
      <c r="L140" s="25" t="s">
        <v>562</v>
      </c>
      <c r="M140" s="25" t="s">
        <v>646</v>
      </c>
      <c r="N140" s="27">
        <v>40709</v>
      </c>
    </row>
    <row r="141" spans="2:14" x14ac:dyDescent="0.25">
      <c r="B141" s="24" t="s">
        <v>644</v>
      </c>
      <c r="C141" s="25" t="s">
        <v>771</v>
      </c>
      <c r="D141" s="26">
        <v>31019</v>
      </c>
      <c r="E141" s="25" t="s">
        <v>516</v>
      </c>
      <c r="F141" s="25" t="s">
        <v>510</v>
      </c>
      <c r="G141" s="25">
        <v>167</v>
      </c>
      <c r="H141" s="25">
        <v>69</v>
      </c>
      <c r="I141" s="25" t="s">
        <v>528</v>
      </c>
      <c r="J141" s="25">
        <v>9066.6457191754344</v>
      </c>
      <c r="K141" s="25">
        <v>250</v>
      </c>
      <c r="L141" s="25" t="s">
        <v>551</v>
      </c>
      <c r="M141" s="25" t="s">
        <v>616</v>
      </c>
      <c r="N141" s="27">
        <v>40595</v>
      </c>
    </row>
    <row r="142" spans="2:14" x14ac:dyDescent="0.25">
      <c r="B142" s="24" t="s">
        <v>739</v>
      </c>
      <c r="C142" s="25" t="s">
        <v>772</v>
      </c>
      <c r="D142" s="26">
        <v>29583</v>
      </c>
      <c r="E142" s="25" t="s">
        <v>533</v>
      </c>
      <c r="F142" s="25" t="s">
        <v>510</v>
      </c>
      <c r="G142" s="25">
        <v>189</v>
      </c>
      <c r="H142" s="25">
        <v>65</v>
      </c>
      <c r="I142" s="25" t="s">
        <v>550</v>
      </c>
      <c r="J142" s="25">
        <v>8770.2037084865024</v>
      </c>
      <c r="K142" s="25">
        <v>250</v>
      </c>
      <c r="L142" s="25" t="s">
        <v>524</v>
      </c>
      <c r="M142" s="25" t="s">
        <v>520</v>
      </c>
      <c r="N142" s="27">
        <v>40650</v>
      </c>
    </row>
    <row r="143" spans="2:14" x14ac:dyDescent="0.25">
      <c r="B143" s="24" t="s">
        <v>773</v>
      </c>
      <c r="C143" s="25" t="s">
        <v>774</v>
      </c>
      <c r="D143" s="26">
        <v>29204</v>
      </c>
      <c r="E143" s="25" t="s">
        <v>537</v>
      </c>
      <c r="F143" s="25" t="s">
        <v>517</v>
      </c>
      <c r="G143" s="25">
        <v>171</v>
      </c>
      <c r="H143" s="25">
        <v>44</v>
      </c>
      <c r="I143" s="25" t="s">
        <v>523</v>
      </c>
      <c r="J143" s="25">
        <v>1570.0135469881004</v>
      </c>
      <c r="K143" s="25">
        <v>311</v>
      </c>
      <c r="L143" s="25" t="s">
        <v>524</v>
      </c>
      <c r="M143" s="25" t="s">
        <v>520</v>
      </c>
      <c r="N143" s="27">
        <v>40628</v>
      </c>
    </row>
    <row r="144" spans="2:14" x14ac:dyDescent="0.25">
      <c r="B144" s="24" t="s">
        <v>570</v>
      </c>
      <c r="C144" s="25" t="s">
        <v>775</v>
      </c>
      <c r="D144" s="26">
        <v>31163</v>
      </c>
      <c r="E144" s="25" t="s">
        <v>509</v>
      </c>
      <c r="F144" s="25" t="s">
        <v>517</v>
      </c>
      <c r="G144" s="25">
        <v>153</v>
      </c>
      <c r="H144" s="25">
        <v>61</v>
      </c>
      <c r="I144" s="25" t="s">
        <v>518</v>
      </c>
      <c r="J144" s="25">
        <v>9348.6318791199683</v>
      </c>
      <c r="K144" s="25">
        <v>220</v>
      </c>
      <c r="L144" s="25" t="s">
        <v>541</v>
      </c>
      <c r="M144" s="25" t="s">
        <v>593</v>
      </c>
      <c r="N144" s="27">
        <v>40859</v>
      </c>
    </row>
    <row r="145" spans="2:14" x14ac:dyDescent="0.25">
      <c r="B145" s="24" t="s">
        <v>552</v>
      </c>
      <c r="C145" s="25" t="s">
        <v>776</v>
      </c>
      <c r="D145" s="26">
        <v>31208</v>
      </c>
      <c r="E145" s="25" t="s">
        <v>509</v>
      </c>
      <c r="F145" s="25" t="s">
        <v>510</v>
      </c>
      <c r="G145" s="25">
        <v>176</v>
      </c>
      <c r="H145" s="25">
        <v>73</v>
      </c>
      <c r="I145" s="25" t="s">
        <v>518</v>
      </c>
      <c r="J145" s="25">
        <v>3887.1652069732163</v>
      </c>
      <c r="K145" s="25">
        <v>250</v>
      </c>
      <c r="L145" s="25" t="s">
        <v>524</v>
      </c>
      <c r="M145" s="25" t="s">
        <v>577</v>
      </c>
      <c r="N145" s="27">
        <v>40683</v>
      </c>
    </row>
    <row r="146" spans="2:14" x14ac:dyDescent="0.25">
      <c r="B146" s="24" t="s">
        <v>668</v>
      </c>
      <c r="C146" s="25" t="s">
        <v>777</v>
      </c>
      <c r="D146" s="26">
        <v>27471</v>
      </c>
      <c r="E146" s="25" t="s">
        <v>509</v>
      </c>
      <c r="F146" s="25" t="s">
        <v>510</v>
      </c>
      <c r="G146" s="25">
        <v>159</v>
      </c>
      <c r="H146" s="25">
        <v>87</v>
      </c>
      <c r="I146" s="25" t="s">
        <v>550</v>
      </c>
      <c r="J146" s="25">
        <v>8230.2378985042924</v>
      </c>
      <c r="K146" s="25">
        <v>250</v>
      </c>
      <c r="L146" s="25" t="s">
        <v>652</v>
      </c>
      <c r="M146" s="25" t="s">
        <v>534</v>
      </c>
      <c r="N146" s="27">
        <v>41024</v>
      </c>
    </row>
    <row r="147" spans="2:14" x14ac:dyDescent="0.25">
      <c r="B147" s="24" t="s">
        <v>778</v>
      </c>
      <c r="C147" s="25" t="s">
        <v>779</v>
      </c>
      <c r="D147" s="26">
        <v>22637</v>
      </c>
      <c r="E147" s="25" t="s">
        <v>537</v>
      </c>
      <c r="F147" s="25" t="s">
        <v>517</v>
      </c>
      <c r="G147" s="25">
        <v>161</v>
      </c>
      <c r="H147" s="25">
        <v>62</v>
      </c>
      <c r="I147" s="25" t="s">
        <v>518</v>
      </c>
      <c r="J147" s="25">
        <v>3382.9844124981428</v>
      </c>
      <c r="K147" s="25">
        <v>290</v>
      </c>
      <c r="L147" s="25" t="s">
        <v>524</v>
      </c>
      <c r="M147" s="25" t="s">
        <v>661</v>
      </c>
      <c r="N147" s="27">
        <v>40544</v>
      </c>
    </row>
    <row r="148" spans="2:14" x14ac:dyDescent="0.25">
      <c r="B148" s="24" t="s">
        <v>588</v>
      </c>
      <c r="C148" s="25" t="s">
        <v>780</v>
      </c>
      <c r="D148" s="26">
        <v>31895</v>
      </c>
      <c r="E148" s="25" t="s">
        <v>537</v>
      </c>
      <c r="F148" s="25" t="s">
        <v>510</v>
      </c>
      <c r="G148" s="25">
        <v>162</v>
      </c>
      <c r="H148" s="25">
        <v>56</v>
      </c>
      <c r="I148" s="25" t="s">
        <v>550</v>
      </c>
      <c r="J148" s="25">
        <v>3954.79400335024</v>
      </c>
      <c r="K148" s="25">
        <v>220</v>
      </c>
      <c r="L148" s="25" t="s">
        <v>524</v>
      </c>
      <c r="M148" s="25" t="s">
        <v>565</v>
      </c>
      <c r="N148" s="27">
        <v>40534</v>
      </c>
    </row>
    <row r="149" spans="2:14" x14ac:dyDescent="0.25">
      <c r="B149" s="24" t="s">
        <v>552</v>
      </c>
      <c r="C149" s="25" t="s">
        <v>13</v>
      </c>
      <c r="D149" s="26">
        <v>29047</v>
      </c>
      <c r="E149" s="25" t="s">
        <v>533</v>
      </c>
      <c r="F149" s="25" t="s">
        <v>510</v>
      </c>
      <c r="G149" s="25">
        <v>185</v>
      </c>
      <c r="H149" s="25">
        <v>68</v>
      </c>
      <c r="I149" s="25" t="s">
        <v>550</v>
      </c>
      <c r="J149" s="25">
        <v>5506.4253277009948</v>
      </c>
      <c r="K149" s="25">
        <v>350</v>
      </c>
      <c r="L149" s="25" t="s">
        <v>524</v>
      </c>
      <c r="M149" s="25" t="s">
        <v>649</v>
      </c>
      <c r="N149" s="27">
        <v>40747</v>
      </c>
    </row>
    <row r="150" spans="2:14" x14ac:dyDescent="0.25">
      <c r="B150" s="24" t="s">
        <v>743</v>
      </c>
      <c r="C150" s="25" t="s">
        <v>781</v>
      </c>
      <c r="D150" s="26">
        <v>21463</v>
      </c>
      <c r="E150" s="25" t="s">
        <v>516</v>
      </c>
      <c r="F150" s="25" t="s">
        <v>517</v>
      </c>
      <c r="G150" s="25">
        <v>166</v>
      </c>
      <c r="H150" s="25">
        <v>73</v>
      </c>
      <c r="I150" s="25" t="s">
        <v>523</v>
      </c>
      <c r="J150" s="25">
        <v>5840.0069466006198</v>
      </c>
      <c r="K150" s="25">
        <v>311</v>
      </c>
      <c r="L150" s="25" t="s">
        <v>524</v>
      </c>
      <c r="M150" s="25" t="s">
        <v>782</v>
      </c>
      <c r="N150" s="27">
        <v>40572</v>
      </c>
    </row>
    <row r="151" spans="2:14" x14ac:dyDescent="0.25">
      <c r="B151" s="24" t="s">
        <v>531</v>
      </c>
      <c r="C151" s="25" t="s">
        <v>29</v>
      </c>
      <c r="D151" s="26">
        <v>29014</v>
      </c>
      <c r="E151" s="25" t="s">
        <v>509</v>
      </c>
      <c r="F151" s="25" t="s">
        <v>517</v>
      </c>
      <c r="G151" s="25">
        <v>183</v>
      </c>
      <c r="H151" s="25">
        <v>69</v>
      </c>
      <c r="I151" s="25" t="s">
        <v>523</v>
      </c>
      <c r="J151" s="25">
        <v>4828.7820714450627</v>
      </c>
      <c r="K151" s="25">
        <v>200</v>
      </c>
      <c r="L151" s="25" t="s">
        <v>524</v>
      </c>
      <c r="M151" s="25" t="s">
        <v>525</v>
      </c>
      <c r="N151" s="27">
        <v>40544</v>
      </c>
    </row>
    <row r="152" spans="2:14" x14ac:dyDescent="0.25">
      <c r="B152" s="24" t="s">
        <v>563</v>
      </c>
      <c r="C152" s="25" t="s">
        <v>783</v>
      </c>
      <c r="D152" s="26">
        <v>29005</v>
      </c>
      <c r="E152" s="25" t="s">
        <v>533</v>
      </c>
      <c r="F152" s="25" t="s">
        <v>510</v>
      </c>
      <c r="G152" s="25">
        <v>175</v>
      </c>
      <c r="H152" s="25">
        <v>77</v>
      </c>
      <c r="I152" s="25" t="s">
        <v>528</v>
      </c>
      <c r="J152" s="25">
        <v>9189.895831726546</v>
      </c>
      <c r="K152" s="25">
        <v>311</v>
      </c>
      <c r="L152" s="25" t="s">
        <v>524</v>
      </c>
      <c r="M152" s="25" t="s">
        <v>627</v>
      </c>
      <c r="N152" s="27">
        <v>41033</v>
      </c>
    </row>
    <row r="153" spans="2:14" x14ac:dyDescent="0.25">
      <c r="B153" s="24" t="s">
        <v>531</v>
      </c>
      <c r="C153" s="25" t="s">
        <v>784</v>
      </c>
      <c r="D153" s="26">
        <v>30453</v>
      </c>
      <c r="E153" s="25" t="s">
        <v>537</v>
      </c>
      <c r="F153" s="25" t="s">
        <v>517</v>
      </c>
      <c r="G153" s="25">
        <v>167</v>
      </c>
      <c r="H153" s="25">
        <v>61</v>
      </c>
      <c r="I153" s="25" t="s">
        <v>511</v>
      </c>
      <c r="J153" s="25">
        <v>9117.0252567234784</v>
      </c>
      <c r="K153" s="25">
        <v>290</v>
      </c>
      <c r="L153" s="25" t="s">
        <v>524</v>
      </c>
      <c r="M153" s="25" t="s">
        <v>582</v>
      </c>
      <c r="N153" s="27">
        <v>40945</v>
      </c>
    </row>
    <row r="154" spans="2:14" x14ac:dyDescent="0.25">
      <c r="B154" s="24" t="s">
        <v>785</v>
      </c>
      <c r="C154" s="25" t="s">
        <v>786</v>
      </c>
      <c r="D154" s="26">
        <v>29977</v>
      </c>
      <c r="E154" s="25" t="s">
        <v>533</v>
      </c>
      <c r="F154" s="25" t="s">
        <v>517</v>
      </c>
      <c r="G154" s="25">
        <v>157</v>
      </c>
      <c r="H154" s="25">
        <v>44</v>
      </c>
      <c r="I154" s="25" t="s">
        <v>528</v>
      </c>
      <c r="J154" s="25">
        <v>9884.8713563095716</v>
      </c>
      <c r="K154" s="25">
        <v>350</v>
      </c>
      <c r="L154" s="25" t="s">
        <v>592</v>
      </c>
      <c r="M154" s="25" t="s">
        <v>614</v>
      </c>
      <c r="N154" s="27">
        <v>40651</v>
      </c>
    </row>
    <row r="155" spans="2:14" x14ac:dyDescent="0.25">
      <c r="B155" s="24" t="s">
        <v>787</v>
      </c>
      <c r="C155" s="25" t="s">
        <v>788</v>
      </c>
      <c r="D155" s="26">
        <v>28625</v>
      </c>
      <c r="E155" s="25" t="s">
        <v>537</v>
      </c>
      <c r="F155" s="25" t="s">
        <v>510</v>
      </c>
      <c r="G155" s="25">
        <v>190</v>
      </c>
      <c r="H155" s="25">
        <v>66</v>
      </c>
      <c r="I155" s="25" t="s">
        <v>511</v>
      </c>
      <c r="J155" s="25">
        <v>4595.3228763100587</v>
      </c>
      <c r="K155" s="25">
        <v>220</v>
      </c>
      <c r="L155" s="25" t="s">
        <v>562</v>
      </c>
      <c r="M155" s="25" t="s">
        <v>565</v>
      </c>
      <c r="N155" s="27">
        <v>40779</v>
      </c>
    </row>
    <row r="156" spans="2:14" x14ac:dyDescent="0.25">
      <c r="B156" s="24" t="s">
        <v>629</v>
      </c>
      <c r="C156" s="25" t="s">
        <v>789</v>
      </c>
      <c r="D156" s="26">
        <v>28524</v>
      </c>
      <c r="E156" s="25" t="s">
        <v>516</v>
      </c>
      <c r="F156" s="25" t="s">
        <v>510</v>
      </c>
      <c r="G156" s="25">
        <v>156</v>
      </c>
      <c r="H156" s="25">
        <v>63</v>
      </c>
      <c r="I156" s="25" t="s">
        <v>550</v>
      </c>
      <c r="J156" s="25">
        <v>8947.5962461395684</v>
      </c>
      <c r="K156" s="25">
        <v>311</v>
      </c>
      <c r="L156" s="25" t="s">
        <v>562</v>
      </c>
      <c r="M156" s="25" t="s">
        <v>790</v>
      </c>
      <c r="N156" s="27">
        <v>40581</v>
      </c>
    </row>
    <row r="157" spans="2:14" x14ac:dyDescent="0.25">
      <c r="B157" s="24" t="s">
        <v>531</v>
      </c>
      <c r="C157" s="25" t="s">
        <v>791</v>
      </c>
      <c r="D157" s="26">
        <v>29721</v>
      </c>
      <c r="E157" s="25" t="s">
        <v>516</v>
      </c>
      <c r="F157" s="25" t="s">
        <v>517</v>
      </c>
      <c r="G157" s="25">
        <v>169</v>
      </c>
      <c r="H157" s="25">
        <v>72</v>
      </c>
      <c r="I157" s="25" t="s">
        <v>518</v>
      </c>
      <c r="J157" s="25">
        <v>9373.7414732474572</v>
      </c>
      <c r="K157" s="25">
        <v>250</v>
      </c>
      <c r="L157" s="25" t="s">
        <v>551</v>
      </c>
      <c r="M157" s="25" t="s">
        <v>713</v>
      </c>
      <c r="N157" s="27">
        <v>40942</v>
      </c>
    </row>
    <row r="158" spans="2:14" x14ac:dyDescent="0.25">
      <c r="B158" s="24" t="s">
        <v>695</v>
      </c>
      <c r="C158" s="25" t="s">
        <v>792</v>
      </c>
      <c r="D158" s="26">
        <v>30561</v>
      </c>
      <c r="E158" s="25" t="s">
        <v>533</v>
      </c>
      <c r="F158" s="25" t="s">
        <v>510</v>
      </c>
      <c r="G158" s="25">
        <v>190</v>
      </c>
      <c r="H158" s="25">
        <v>79</v>
      </c>
      <c r="I158" s="25" t="s">
        <v>528</v>
      </c>
      <c r="J158" s="25">
        <v>9779.2683812755149</v>
      </c>
      <c r="K158" s="25">
        <v>350</v>
      </c>
      <c r="L158" s="25" t="s">
        <v>551</v>
      </c>
      <c r="M158" s="25" t="s">
        <v>793</v>
      </c>
      <c r="N158" s="27">
        <v>40706</v>
      </c>
    </row>
    <row r="159" spans="2:14" x14ac:dyDescent="0.25">
      <c r="B159" s="24" t="s">
        <v>658</v>
      </c>
      <c r="C159" s="25" t="s">
        <v>794</v>
      </c>
      <c r="D159" s="26">
        <v>30058</v>
      </c>
      <c r="E159" s="25" t="s">
        <v>509</v>
      </c>
      <c r="F159" s="25" t="s">
        <v>510</v>
      </c>
      <c r="G159" s="25">
        <v>192</v>
      </c>
      <c r="H159" s="25">
        <v>92</v>
      </c>
      <c r="I159" s="25" t="s">
        <v>523</v>
      </c>
      <c r="J159" s="25">
        <v>3811.2673807827769</v>
      </c>
      <c r="K159" s="25">
        <v>220</v>
      </c>
      <c r="L159" s="25" t="s">
        <v>541</v>
      </c>
      <c r="M159" s="25" t="s">
        <v>565</v>
      </c>
      <c r="N159" s="27">
        <v>40794</v>
      </c>
    </row>
    <row r="160" spans="2:14" x14ac:dyDescent="0.25">
      <c r="B160" s="24" t="s">
        <v>545</v>
      </c>
      <c r="C160" s="25" t="s">
        <v>795</v>
      </c>
      <c r="D160" s="26">
        <v>28995</v>
      </c>
      <c r="E160" s="25" t="s">
        <v>537</v>
      </c>
      <c r="F160" s="25" t="s">
        <v>510</v>
      </c>
      <c r="G160" s="25">
        <v>182</v>
      </c>
      <c r="H160" s="25">
        <v>77</v>
      </c>
      <c r="I160" s="25" t="s">
        <v>511</v>
      </c>
      <c r="J160" s="25">
        <v>6731.4787848039641</v>
      </c>
      <c r="K160" s="25">
        <v>250</v>
      </c>
      <c r="L160" s="25" t="s">
        <v>551</v>
      </c>
      <c r="M160" s="25" t="s">
        <v>520</v>
      </c>
      <c r="N160" s="27">
        <v>40875</v>
      </c>
    </row>
    <row r="161" spans="2:14" x14ac:dyDescent="0.25">
      <c r="B161" s="24" t="s">
        <v>535</v>
      </c>
      <c r="C161" s="25" t="s">
        <v>796</v>
      </c>
      <c r="D161" s="26">
        <v>27740</v>
      </c>
      <c r="E161" s="25" t="s">
        <v>533</v>
      </c>
      <c r="F161" s="25" t="s">
        <v>510</v>
      </c>
      <c r="G161" s="25">
        <v>157</v>
      </c>
      <c r="H161" s="25">
        <v>67</v>
      </c>
      <c r="I161" s="25" t="s">
        <v>511</v>
      </c>
      <c r="J161" s="25">
        <v>2129.4102858556798</v>
      </c>
      <c r="K161" s="25">
        <v>220</v>
      </c>
      <c r="L161" s="25" t="s">
        <v>562</v>
      </c>
      <c r="M161" s="25" t="s">
        <v>797</v>
      </c>
      <c r="N161" s="27">
        <v>40574</v>
      </c>
    </row>
    <row r="162" spans="2:14" x14ac:dyDescent="0.25">
      <c r="B162" s="24" t="s">
        <v>677</v>
      </c>
      <c r="C162" s="25" t="s">
        <v>798</v>
      </c>
      <c r="D162" s="26">
        <v>32355</v>
      </c>
      <c r="E162" s="25" t="s">
        <v>537</v>
      </c>
      <c r="F162" s="25" t="s">
        <v>517</v>
      </c>
      <c r="G162" s="25">
        <v>157</v>
      </c>
      <c r="H162" s="25">
        <v>53</v>
      </c>
      <c r="I162" s="25" t="s">
        <v>518</v>
      </c>
      <c r="J162" s="25">
        <v>8736.3422550598953</v>
      </c>
      <c r="K162" s="25">
        <v>350</v>
      </c>
      <c r="L162" s="25" t="s">
        <v>524</v>
      </c>
      <c r="M162" s="25" t="s">
        <v>799</v>
      </c>
      <c r="N162" s="27">
        <v>40924</v>
      </c>
    </row>
    <row r="163" spans="2:14" x14ac:dyDescent="0.25">
      <c r="B163" s="24" t="s">
        <v>800</v>
      </c>
      <c r="C163" s="25" t="s">
        <v>801</v>
      </c>
      <c r="D163" s="26">
        <v>28643</v>
      </c>
      <c r="E163" s="25" t="s">
        <v>533</v>
      </c>
      <c r="F163" s="25" t="s">
        <v>517</v>
      </c>
      <c r="G163" s="25">
        <v>154</v>
      </c>
      <c r="H163" s="25">
        <v>71</v>
      </c>
      <c r="I163" s="25" t="s">
        <v>518</v>
      </c>
      <c r="J163" s="25">
        <v>1405.9039473273424</v>
      </c>
      <c r="K163" s="25">
        <v>220</v>
      </c>
      <c r="L163" s="25" t="s">
        <v>551</v>
      </c>
      <c r="M163" s="25" t="s">
        <v>653</v>
      </c>
      <c r="N163" s="27">
        <v>41024</v>
      </c>
    </row>
    <row r="164" spans="2:14" x14ac:dyDescent="0.25">
      <c r="B164" s="24" t="s">
        <v>617</v>
      </c>
      <c r="C164" s="25" t="s">
        <v>802</v>
      </c>
      <c r="D164" s="26">
        <v>31816</v>
      </c>
      <c r="E164" s="25" t="s">
        <v>516</v>
      </c>
      <c r="F164" s="25" t="s">
        <v>517</v>
      </c>
      <c r="G164" s="25">
        <v>182</v>
      </c>
      <c r="H164" s="25">
        <v>53</v>
      </c>
      <c r="I164" s="25" t="s">
        <v>518</v>
      </c>
      <c r="J164" s="25">
        <v>3105.8759144203163</v>
      </c>
      <c r="K164" s="25">
        <v>350</v>
      </c>
      <c r="L164" s="25" t="s">
        <v>524</v>
      </c>
      <c r="M164" s="25" t="s">
        <v>723</v>
      </c>
      <c r="N164" s="27">
        <v>40948</v>
      </c>
    </row>
    <row r="165" spans="2:14" x14ac:dyDescent="0.25">
      <c r="B165" s="24" t="s">
        <v>803</v>
      </c>
      <c r="C165" s="25" t="s">
        <v>804</v>
      </c>
      <c r="D165" s="26">
        <v>28889</v>
      </c>
      <c r="E165" s="25" t="s">
        <v>533</v>
      </c>
      <c r="F165" s="25" t="s">
        <v>510</v>
      </c>
      <c r="G165" s="25">
        <v>177</v>
      </c>
      <c r="H165" s="25">
        <v>71</v>
      </c>
      <c r="I165" s="25" t="s">
        <v>523</v>
      </c>
      <c r="J165" s="25">
        <v>1527.5745936890521</v>
      </c>
      <c r="K165" s="25">
        <v>290</v>
      </c>
      <c r="L165" s="25" t="s">
        <v>551</v>
      </c>
      <c r="M165" s="25" t="s">
        <v>646</v>
      </c>
      <c r="N165" s="27">
        <v>41013</v>
      </c>
    </row>
    <row r="166" spans="2:14" x14ac:dyDescent="0.25">
      <c r="B166" s="24" t="s">
        <v>514</v>
      </c>
      <c r="C166" s="25" t="s">
        <v>805</v>
      </c>
      <c r="D166" s="26">
        <v>23252</v>
      </c>
      <c r="E166" s="25" t="s">
        <v>533</v>
      </c>
      <c r="F166" s="25" t="s">
        <v>517</v>
      </c>
      <c r="G166" s="25">
        <v>174</v>
      </c>
      <c r="H166" s="25">
        <v>59</v>
      </c>
      <c r="I166" s="25" t="s">
        <v>523</v>
      </c>
      <c r="J166" s="25">
        <v>8641.0340347039692</v>
      </c>
      <c r="K166" s="25">
        <v>220</v>
      </c>
      <c r="L166" s="25" t="s">
        <v>587</v>
      </c>
      <c r="M166" s="25" t="s">
        <v>520</v>
      </c>
      <c r="N166" s="27">
        <v>40643</v>
      </c>
    </row>
    <row r="167" spans="2:14" x14ac:dyDescent="0.25">
      <c r="B167" s="24" t="s">
        <v>566</v>
      </c>
      <c r="C167" s="25" t="s">
        <v>806</v>
      </c>
      <c r="D167" s="26">
        <v>26904</v>
      </c>
      <c r="E167" s="25" t="s">
        <v>537</v>
      </c>
      <c r="F167" s="25" t="s">
        <v>510</v>
      </c>
      <c r="G167" s="25">
        <v>197</v>
      </c>
      <c r="H167" s="25">
        <v>70</v>
      </c>
      <c r="I167" s="25" t="s">
        <v>528</v>
      </c>
      <c r="J167" s="25">
        <v>6900.785635419853</v>
      </c>
      <c r="K167" s="25">
        <v>100</v>
      </c>
      <c r="L167" s="25" t="s">
        <v>562</v>
      </c>
      <c r="M167" s="25" t="s">
        <v>664</v>
      </c>
      <c r="N167" s="27">
        <v>40685</v>
      </c>
    </row>
    <row r="168" spans="2:14" x14ac:dyDescent="0.25">
      <c r="B168" s="24" t="s">
        <v>531</v>
      </c>
      <c r="C168" s="25" t="s">
        <v>725</v>
      </c>
      <c r="D168" s="26">
        <v>29385</v>
      </c>
      <c r="E168" s="25" t="s">
        <v>516</v>
      </c>
      <c r="F168" s="25" t="s">
        <v>517</v>
      </c>
      <c r="G168" s="25">
        <v>154</v>
      </c>
      <c r="H168" s="25">
        <v>51</v>
      </c>
      <c r="I168" s="25" t="s">
        <v>528</v>
      </c>
      <c r="J168" s="25">
        <v>4249.1288561085166</v>
      </c>
      <c r="K168" s="25">
        <v>250</v>
      </c>
      <c r="L168" s="25" t="s">
        <v>652</v>
      </c>
      <c r="M168" s="25" t="s">
        <v>654</v>
      </c>
      <c r="N168" s="27">
        <v>40768</v>
      </c>
    </row>
    <row r="169" spans="2:14" x14ac:dyDescent="0.25">
      <c r="B169" s="24" t="s">
        <v>662</v>
      </c>
      <c r="C169" s="25" t="s">
        <v>807</v>
      </c>
      <c r="D169" s="26">
        <v>30063</v>
      </c>
      <c r="E169" s="25" t="s">
        <v>509</v>
      </c>
      <c r="F169" s="25" t="s">
        <v>517</v>
      </c>
      <c r="G169" s="25">
        <v>166</v>
      </c>
      <c r="H169" s="25">
        <v>56</v>
      </c>
      <c r="I169" s="25" t="s">
        <v>523</v>
      </c>
      <c r="J169" s="25">
        <v>5540.1352411437301</v>
      </c>
      <c r="K169" s="25">
        <v>220</v>
      </c>
      <c r="L169" s="25" t="s">
        <v>592</v>
      </c>
      <c r="M169" s="25" t="s">
        <v>646</v>
      </c>
      <c r="N169" s="27">
        <v>40441</v>
      </c>
    </row>
    <row r="170" spans="2:14" x14ac:dyDescent="0.25">
      <c r="B170" s="24" t="s">
        <v>625</v>
      </c>
      <c r="C170" s="25" t="s">
        <v>808</v>
      </c>
      <c r="D170" s="26">
        <v>28782</v>
      </c>
      <c r="E170" s="25" t="s">
        <v>537</v>
      </c>
      <c r="F170" s="25" t="s">
        <v>510</v>
      </c>
      <c r="G170" s="25">
        <v>175</v>
      </c>
      <c r="H170" s="25">
        <v>61</v>
      </c>
      <c r="I170" s="25" t="s">
        <v>511</v>
      </c>
      <c r="J170" s="25">
        <v>3723.5898144578814</v>
      </c>
      <c r="K170" s="25">
        <v>311</v>
      </c>
      <c r="L170" s="25" t="s">
        <v>524</v>
      </c>
      <c r="M170" s="25" t="s">
        <v>782</v>
      </c>
      <c r="N170" s="27">
        <v>40700</v>
      </c>
    </row>
    <row r="171" spans="2:14" x14ac:dyDescent="0.25">
      <c r="B171" s="24" t="s">
        <v>644</v>
      </c>
      <c r="C171" s="25" t="s">
        <v>809</v>
      </c>
      <c r="D171" s="26">
        <v>29303</v>
      </c>
      <c r="E171" s="25" t="s">
        <v>537</v>
      </c>
      <c r="F171" s="25" t="s">
        <v>510</v>
      </c>
      <c r="G171" s="25">
        <v>182</v>
      </c>
      <c r="H171" s="25">
        <v>78</v>
      </c>
      <c r="I171" s="25" t="s">
        <v>550</v>
      </c>
      <c r="J171" s="25">
        <v>3215.0610028724159</v>
      </c>
      <c r="K171" s="25">
        <v>100</v>
      </c>
      <c r="L171" s="25" t="s">
        <v>643</v>
      </c>
      <c r="M171" s="25" t="s">
        <v>732</v>
      </c>
      <c r="N171" s="27">
        <v>40895</v>
      </c>
    </row>
    <row r="172" spans="2:14" x14ac:dyDescent="0.25">
      <c r="B172" s="24" t="s">
        <v>542</v>
      </c>
      <c r="C172" s="25" t="s">
        <v>810</v>
      </c>
      <c r="D172" s="26">
        <v>31496</v>
      </c>
      <c r="E172" s="25" t="s">
        <v>537</v>
      </c>
      <c r="F172" s="25" t="s">
        <v>517</v>
      </c>
      <c r="G172" s="25">
        <v>156</v>
      </c>
      <c r="H172" s="25">
        <v>74</v>
      </c>
      <c r="I172" s="25" t="s">
        <v>518</v>
      </c>
      <c r="J172" s="25">
        <v>4805.6889503077027</v>
      </c>
      <c r="K172" s="25">
        <v>250</v>
      </c>
      <c r="L172" s="25" t="s">
        <v>524</v>
      </c>
      <c r="M172" s="25" t="s">
        <v>565</v>
      </c>
      <c r="N172" s="27">
        <v>40936</v>
      </c>
    </row>
    <row r="173" spans="2:14" x14ac:dyDescent="0.25">
      <c r="B173" s="24" t="s">
        <v>602</v>
      </c>
      <c r="C173" s="25" t="s">
        <v>811</v>
      </c>
      <c r="D173" s="26">
        <v>30030</v>
      </c>
      <c r="E173" s="25" t="s">
        <v>509</v>
      </c>
      <c r="F173" s="25" t="s">
        <v>510</v>
      </c>
      <c r="G173" s="25">
        <v>196</v>
      </c>
      <c r="H173" s="25">
        <v>59</v>
      </c>
      <c r="I173" s="25" t="s">
        <v>518</v>
      </c>
      <c r="J173" s="25">
        <v>7984.1907378738379</v>
      </c>
      <c r="K173" s="25">
        <v>100</v>
      </c>
      <c r="L173" s="25" t="s">
        <v>524</v>
      </c>
      <c r="M173" s="25" t="s">
        <v>790</v>
      </c>
      <c r="N173" s="27">
        <v>40703</v>
      </c>
    </row>
    <row r="174" spans="2:14" x14ac:dyDescent="0.25">
      <c r="B174" s="24" t="s">
        <v>695</v>
      </c>
      <c r="C174" s="25" t="s">
        <v>812</v>
      </c>
      <c r="D174" s="26">
        <v>30583</v>
      </c>
      <c r="E174" s="25" t="s">
        <v>537</v>
      </c>
      <c r="F174" s="25" t="s">
        <v>510</v>
      </c>
      <c r="G174" s="25">
        <v>173</v>
      </c>
      <c r="H174" s="25">
        <v>72</v>
      </c>
      <c r="I174" s="25" t="s">
        <v>518</v>
      </c>
      <c r="J174" s="25">
        <v>8330.2827433164184</v>
      </c>
      <c r="K174" s="25">
        <v>350</v>
      </c>
      <c r="L174" s="25" t="s">
        <v>562</v>
      </c>
      <c r="M174" s="25" t="s">
        <v>520</v>
      </c>
      <c r="N174" s="27">
        <v>40683</v>
      </c>
    </row>
    <row r="175" spans="2:14" x14ac:dyDescent="0.25">
      <c r="B175" s="24" t="s">
        <v>803</v>
      </c>
      <c r="C175" s="25" t="s">
        <v>813</v>
      </c>
      <c r="D175" s="26">
        <v>28186</v>
      </c>
      <c r="E175" s="25" t="s">
        <v>516</v>
      </c>
      <c r="F175" s="25" t="s">
        <v>510</v>
      </c>
      <c r="G175" s="25">
        <v>167</v>
      </c>
      <c r="H175" s="25">
        <v>55</v>
      </c>
      <c r="I175" s="25" t="s">
        <v>523</v>
      </c>
      <c r="J175" s="25">
        <v>9260.8084431460629</v>
      </c>
      <c r="K175" s="25">
        <v>200</v>
      </c>
      <c r="L175" s="25" t="s">
        <v>524</v>
      </c>
      <c r="M175" s="25" t="s">
        <v>797</v>
      </c>
      <c r="N175" s="27">
        <v>40792</v>
      </c>
    </row>
    <row r="176" spans="2:14" x14ac:dyDescent="0.25">
      <c r="B176" s="24" t="s">
        <v>743</v>
      </c>
      <c r="C176" s="25" t="s">
        <v>814</v>
      </c>
      <c r="D176" s="26">
        <v>29179</v>
      </c>
      <c r="E176" s="25" t="s">
        <v>537</v>
      </c>
      <c r="F176" s="25" t="s">
        <v>517</v>
      </c>
      <c r="G176" s="25">
        <v>167</v>
      </c>
      <c r="H176" s="25">
        <v>72</v>
      </c>
      <c r="I176" s="25" t="s">
        <v>523</v>
      </c>
      <c r="J176" s="25">
        <v>9144.020202047901</v>
      </c>
      <c r="K176" s="25">
        <v>350</v>
      </c>
      <c r="L176" s="25" t="s">
        <v>519</v>
      </c>
      <c r="M176" s="25" t="s">
        <v>520</v>
      </c>
      <c r="N176" s="27">
        <v>40433</v>
      </c>
    </row>
    <row r="177" spans="2:14" x14ac:dyDescent="0.25">
      <c r="B177" s="24" t="s">
        <v>815</v>
      </c>
      <c r="C177" s="25" t="s">
        <v>816</v>
      </c>
      <c r="D177" s="26">
        <v>29687</v>
      </c>
      <c r="E177" s="25" t="s">
        <v>516</v>
      </c>
      <c r="F177" s="25" t="s">
        <v>517</v>
      </c>
      <c r="G177" s="25">
        <v>186</v>
      </c>
      <c r="H177" s="25">
        <v>61</v>
      </c>
      <c r="I177" s="25" t="s">
        <v>550</v>
      </c>
      <c r="J177" s="25">
        <v>5593.0410906675361</v>
      </c>
      <c r="K177" s="25">
        <v>350</v>
      </c>
      <c r="L177" s="25" t="s">
        <v>541</v>
      </c>
      <c r="M177" s="25" t="s">
        <v>686</v>
      </c>
      <c r="N177" s="27">
        <v>40888</v>
      </c>
    </row>
    <row r="178" spans="2:14" x14ac:dyDescent="0.25">
      <c r="B178" s="24" t="s">
        <v>545</v>
      </c>
      <c r="C178" s="25" t="s">
        <v>817</v>
      </c>
      <c r="D178" s="26">
        <v>28207</v>
      </c>
      <c r="E178" s="25" t="s">
        <v>509</v>
      </c>
      <c r="F178" s="25" t="s">
        <v>510</v>
      </c>
      <c r="G178" s="25">
        <v>180</v>
      </c>
      <c r="H178" s="25">
        <v>65</v>
      </c>
      <c r="I178" s="25" t="s">
        <v>511</v>
      </c>
      <c r="J178" s="25">
        <v>7467.2765798336941</v>
      </c>
      <c r="K178" s="25">
        <v>290</v>
      </c>
      <c r="L178" s="25" t="s">
        <v>818</v>
      </c>
      <c r="M178" s="25" t="s">
        <v>819</v>
      </c>
      <c r="N178" s="27">
        <v>40962</v>
      </c>
    </row>
    <row r="179" spans="2:14" x14ac:dyDescent="0.25">
      <c r="B179" s="24" t="s">
        <v>578</v>
      </c>
      <c r="C179" s="25" t="s">
        <v>820</v>
      </c>
      <c r="D179" s="26">
        <v>31255</v>
      </c>
      <c r="E179" s="25" t="s">
        <v>533</v>
      </c>
      <c r="F179" s="25" t="s">
        <v>517</v>
      </c>
      <c r="G179" s="25">
        <v>181</v>
      </c>
      <c r="H179" s="25">
        <v>44</v>
      </c>
      <c r="I179" s="25" t="s">
        <v>518</v>
      </c>
      <c r="J179" s="25">
        <v>4485.7616314528432</v>
      </c>
      <c r="K179" s="25">
        <v>220</v>
      </c>
      <c r="L179" s="25" t="s">
        <v>524</v>
      </c>
      <c r="M179" s="25" t="s">
        <v>686</v>
      </c>
      <c r="N179" s="27">
        <v>40479</v>
      </c>
    </row>
    <row r="180" spans="2:14" x14ac:dyDescent="0.25">
      <c r="B180" s="24" t="s">
        <v>655</v>
      </c>
      <c r="C180" s="25" t="s">
        <v>821</v>
      </c>
      <c r="D180" s="26">
        <v>27366</v>
      </c>
      <c r="E180" s="25" t="s">
        <v>516</v>
      </c>
      <c r="F180" s="25" t="s">
        <v>510</v>
      </c>
      <c r="G180" s="25">
        <v>191</v>
      </c>
      <c r="H180" s="25">
        <v>64</v>
      </c>
      <c r="I180" s="25" t="s">
        <v>528</v>
      </c>
      <c r="J180" s="25">
        <v>8282.7755568179273</v>
      </c>
      <c r="K180" s="25">
        <v>311</v>
      </c>
      <c r="L180" s="25" t="s">
        <v>551</v>
      </c>
      <c r="M180" s="25" t="s">
        <v>593</v>
      </c>
      <c r="N180" s="27">
        <v>40482</v>
      </c>
    </row>
    <row r="181" spans="2:14" x14ac:dyDescent="0.25">
      <c r="B181" s="24" t="s">
        <v>514</v>
      </c>
      <c r="C181" s="25" t="s">
        <v>822</v>
      </c>
      <c r="D181" s="26">
        <v>29634</v>
      </c>
      <c r="E181" s="25" t="s">
        <v>509</v>
      </c>
      <c r="F181" s="25" t="s">
        <v>517</v>
      </c>
      <c r="G181" s="25">
        <v>174</v>
      </c>
      <c r="H181" s="25">
        <v>46</v>
      </c>
      <c r="I181" s="25" t="s">
        <v>523</v>
      </c>
      <c r="J181" s="25">
        <v>4667.4318253938072</v>
      </c>
      <c r="K181" s="25">
        <v>290</v>
      </c>
      <c r="L181" s="25" t="s">
        <v>551</v>
      </c>
      <c r="M181" s="25" t="s">
        <v>604</v>
      </c>
      <c r="N181" s="27">
        <v>40935</v>
      </c>
    </row>
    <row r="182" spans="2:14" x14ac:dyDescent="0.25">
      <c r="B182" s="24" t="s">
        <v>773</v>
      </c>
      <c r="C182" s="25" t="s">
        <v>663</v>
      </c>
      <c r="D182" s="26">
        <v>32182</v>
      </c>
      <c r="E182" s="25" t="s">
        <v>509</v>
      </c>
      <c r="F182" s="25" t="s">
        <v>517</v>
      </c>
      <c r="G182" s="25">
        <v>175</v>
      </c>
      <c r="H182" s="25">
        <v>55</v>
      </c>
      <c r="I182" s="25" t="s">
        <v>523</v>
      </c>
      <c r="J182" s="25">
        <v>7631.7461740437848</v>
      </c>
      <c r="K182" s="25">
        <v>250</v>
      </c>
      <c r="L182" s="25" t="s">
        <v>551</v>
      </c>
      <c r="M182" s="25" t="s">
        <v>614</v>
      </c>
      <c r="N182" s="27">
        <v>40534</v>
      </c>
    </row>
    <row r="183" spans="2:14" x14ac:dyDescent="0.25">
      <c r="B183" s="24" t="s">
        <v>588</v>
      </c>
      <c r="C183" s="25" t="s">
        <v>823</v>
      </c>
      <c r="D183" s="26">
        <v>30456</v>
      </c>
      <c r="E183" s="25" t="s">
        <v>509</v>
      </c>
      <c r="F183" s="25" t="s">
        <v>510</v>
      </c>
      <c r="G183" s="25">
        <v>158</v>
      </c>
      <c r="H183" s="25">
        <v>66</v>
      </c>
      <c r="I183" s="25" t="s">
        <v>528</v>
      </c>
      <c r="J183" s="25">
        <v>1931.7141075103245</v>
      </c>
      <c r="K183" s="25">
        <v>350</v>
      </c>
      <c r="L183" s="25" t="s">
        <v>551</v>
      </c>
      <c r="M183" s="25" t="s">
        <v>824</v>
      </c>
      <c r="N183" s="27">
        <v>40513</v>
      </c>
    </row>
    <row r="184" spans="2:14" x14ac:dyDescent="0.25">
      <c r="B184" s="24" t="s">
        <v>597</v>
      </c>
      <c r="C184" s="25" t="s">
        <v>825</v>
      </c>
      <c r="D184" s="26">
        <v>30698</v>
      </c>
      <c r="E184" s="25" t="s">
        <v>509</v>
      </c>
      <c r="F184" s="25" t="s">
        <v>517</v>
      </c>
      <c r="G184" s="25">
        <v>188</v>
      </c>
      <c r="H184" s="25">
        <v>46</v>
      </c>
      <c r="I184" s="25" t="s">
        <v>550</v>
      </c>
      <c r="J184" s="25">
        <v>5507.5439958859115</v>
      </c>
      <c r="K184" s="25">
        <v>350</v>
      </c>
      <c r="L184" s="25" t="s">
        <v>524</v>
      </c>
      <c r="M184" s="25" t="s">
        <v>661</v>
      </c>
      <c r="N184" s="27">
        <v>40894</v>
      </c>
    </row>
    <row r="185" spans="2:14" x14ac:dyDescent="0.25">
      <c r="B185" s="24" t="s">
        <v>552</v>
      </c>
      <c r="C185" s="25" t="s">
        <v>826</v>
      </c>
      <c r="D185" s="26">
        <v>31491</v>
      </c>
      <c r="E185" s="25" t="s">
        <v>516</v>
      </c>
      <c r="F185" s="25" t="s">
        <v>510</v>
      </c>
      <c r="G185" s="25">
        <v>176</v>
      </c>
      <c r="H185" s="25">
        <v>63</v>
      </c>
      <c r="I185" s="25" t="s">
        <v>511</v>
      </c>
      <c r="J185" s="25">
        <v>1658.5106522329652</v>
      </c>
      <c r="K185" s="25">
        <v>350</v>
      </c>
      <c r="L185" s="25" t="s">
        <v>592</v>
      </c>
      <c r="M185" s="25" t="s">
        <v>675</v>
      </c>
      <c r="N185" s="27">
        <v>40441</v>
      </c>
    </row>
    <row r="186" spans="2:14" x14ac:dyDescent="0.25">
      <c r="B186" s="24" t="s">
        <v>827</v>
      </c>
      <c r="C186" s="25" t="s">
        <v>828</v>
      </c>
      <c r="D186" s="26">
        <v>31475</v>
      </c>
      <c r="E186" s="25" t="s">
        <v>537</v>
      </c>
      <c r="F186" s="25" t="s">
        <v>517</v>
      </c>
      <c r="G186" s="25">
        <v>173</v>
      </c>
      <c r="H186" s="25">
        <v>51</v>
      </c>
      <c r="I186" s="25" t="s">
        <v>550</v>
      </c>
      <c r="J186" s="25">
        <v>6322.1216497143296</v>
      </c>
      <c r="K186" s="25">
        <v>350</v>
      </c>
      <c r="L186" s="25" t="s">
        <v>562</v>
      </c>
      <c r="M186" s="25" t="s">
        <v>790</v>
      </c>
      <c r="N186" s="27">
        <v>41043</v>
      </c>
    </row>
    <row r="187" spans="2:14" x14ac:dyDescent="0.25">
      <c r="B187" s="24" t="s">
        <v>578</v>
      </c>
      <c r="C187" s="25" t="s">
        <v>829</v>
      </c>
      <c r="D187" s="26">
        <v>32103</v>
      </c>
      <c r="E187" s="25" t="s">
        <v>537</v>
      </c>
      <c r="F187" s="25" t="s">
        <v>517</v>
      </c>
      <c r="G187" s="25">
        <v>181</v>
      </c>
      <c r="H187" s="25">
        <v>74</v>
      </c>
      <c r="I187" s="25" t="s">
        <v>550</v>
      </c>
      <c r="J187" s="25">
        <v>5001.3776201030196</v>
      </c>
      <c r="K187" s="25">
        <v>100</v>
      </c>
      <c r="L187" s="25" t="s">
        <v>524</v>
      </c>
      <c r="M187" s="25" t="s">
        <v>737</v>
      </c>
      <c r="N187" s="27">
        <v>40739</v>
      </c>
    </row>
    <row r="188" spans="2:14" x14ac:dyDescent="0.25">
      <c r="B188" s="24" t="s">
        <v>632</v>
      </c>
      <c r="C188" s="25" t="s">
        <v>830</v>
      </c>
      <c r="D188" s="26">
        <v>28129</v>
      </c>
      <c r="E188" s="25" t="s">
        <v>533</v>
      </c>
      <c r="F188" s="25" t="s">
        <v>510</v>
      </c>
      <c r="G188" s="25">
        <v>182</v>
      </c>
      <c r="H188" s="25">
        <v>75</v>
      </c>
      <c r="I188" s="25" t="s">
        <v>523</v>
      </c>
      <c r="J188" s="25">
        <v>6297.2989704328957</v>
      </c>
      <c r="K188" s="25">
        <v>250</v>
      </c>
      <c r="L188" s="25" t="s">
        <v>524</v>
      </c>
      <c r="M188" s="25" t="s">
        <v>520</v>
      </c>
      <c r="N188" s="27">
        <v>40532</v>
      </c>
    </row>
    <row r="189" spans="2:14" x14ac:dyDescent="0.25">
      <c r="B189" s="24" t="s">
        <v>831</v>
      </c>
      <c r="C189" s="25" t="s">
        <v>832</v>
      </c>
      <c r="D189" s="26">
        <v>26929</v>
      </c>
      <c r="E189" s="25" t="s">
        <v>533</v>
      </c>
      <c r="F189" s="25" t="s">
        <v>517</v>
      </c>
      <c r="G189" s="25">
        <v>187</v>
      </c>
      <c r="H189" s="25">
        <v>64</v>
      </c>
      <c r="I189" s="25" t="s">
        <v>523</v>
      </c>
      <c r="J189" s="25">
        <v>4752.2910418987994</v>
      </c>
      <c r="K189" s="25">
        <v>350</v>
      </c>
      <c r="L189" s="25" t="s">
        <v>524</v>
      </c>
      <c r="M189" s="25" t="s">
        <v>520</v>
      </c>
      <c r="N189" s="27">
        <v>40591</v>
      </c>
    </row>
    <row r="190" spans="2:14" x14ac:dyDescent="0.25">
      <c r="B190" s="24" t="s">
        <v>833</v>
      </c>
      <c r="C190" s="25" t="s">
        <v>834</v>
      </c>
      <c r="D190" s="26">
        <v>32068</v>
      </c>
      <c r="E190" s="25" t="s">
        <v>537</v>
      </c>
      <c r="F190" s="25" t="s">
        <v>510</v>
      </c>
      <c r="G190" s="25">
        <v>176</v>
      </c>
      <c r="H190" s="25">
        <v>91</v>
      </c>
      <c r="I190" s="25" t="s">
        <v>528</v>
      </c>
      <c r="J190" s="25">
        <v>1196.046877786202</v>
      </c>
      <c r="K190" s="25">
        <v>200</v>
      </c>
      <c r="L190" s="25" t="s">
        <v>524</v>
      </c>
      <c r="M190" s="25" t="s">
        <v>565</v>
      </c>
      <c r="N190" s="27">
        <v>40583</v>
      </c>
    </row>
    <row r="191" spans="2:14" x14ac:dyDescent="0.25">
      <c r="B191" s="24" t="s">
        <v>835</v>
      </c>
      <c r="C191" s="25" t="s">
        <v>836</v>
      </c>
      <c r="D191" s="26">
        <v>24253</v>
      </c>
      <c r="E191" s="25" t="s">
        <v>537</v>
      </c>
      <c r="F191" s="25" t="s">
        <v>510</v>
      </c>
      <c r="G191" s="25">
        <v>192</v>
      </c>
      <c r="H191" s="25">
        <v>74</v>
      </c>
      <c r="I191" s="25" t="s">
        <v>550</v>
      </c>
      <c r="J191" s="25">
        <v>4037.6520502868225</v>
      </c>
      <c r="K191" s="25">
        <v>250</v>
      </c>
      <c r="L191" s="25" t="s">
        <v>524</v>
      </c>
      <c r="M191" s="25" t="s">
        <v>837</v>
      </c>
      <c r="N191" s="27">
        <v>41061</v>
      </c>
    </row>
    <row r="192" spans="2:14" x14ac:dyDescent="0.25">
      <c r="B192" s="24" t="s">
        <v>542</v>
      </c>
      <c r="C192" s="25" t="s">
        <v>838</v>
      </c>
      <c r="D192" s="26">
        <v>29331</v>
      </c>
      <c r="E192" s="25" t="s">
        <v>509</v>
      </c>
      <c r="F192" s="25" t="s">
        <v>517</v>
      </c>
      <c r="G192" s="25">
        <v>184</v>
      </c>
      <c r="H192" s="25">
        <v>61</v>
      </c>
      <c r="I192" s="25" t="s">
        <v>550</v>
      </c>
      <c r="J192" s="25">
        <v>9352.9748397401145</v>
      </c>
      <c r="K192" s="25">
        <v>250</v>
      </c>
      <c r="L192" s="25" t="s">
        <v>562</v>
      </c>
      <c r="M192" s="25" t="s">
        <v>667</v>
      </c>
      <c r="N192" s="27">
        <v>40558</v>
      </c>
    </row>
    <row r="193" spans="2:14" x14ac:dyDescent="0.25">
      <c r="B193" s="24" t="s">
        <v>695</v>
      </c>
      <c r="C193" s="25" t="s">
        <v>626</v>
      </c>
      <c r="D193" s="26">
        <v>25110</v>
      </c>
      <c r="E193" s="25" t="s">
        <v>533</v>
      </c>
      <c r="F193" s="25" t="s">
        <v>510</v>
      </c>
      <c r="G193" s="25">
        <v>189</v>
      </c>
      <c r="H193" s="25">
        <v>86</v>
      </c>
      <c r="I193" s="25" t="s">
        <v>518</v>
      </c>
      <c r="J193" s="25">
        <v>1612.5106856617194</v>
      </c>
      <c r="K193" s="25">
        <v>100</v>
      </c>
      <c r="L193" s="25" t="s">
        <v>524</v>
      </c>
      <c r="M193" s="25" t="s">
        <v>565</v>
      </c>
      <c r="N193" s="27">
        <v>40646</v>
      </c>
    </row>
    <row r="194" spans="2:14" x14ac:dyDescent="0.25">
      <c r="B194" s="24" t="s">
        <v>839</v>
      </c>
      <c r="C194" s="25" t="s">
        <v>840</v>
      </c>
      <c r="D194" s="26">
        <v>30039</v>
      </c>
      <c r="E194" s="25" t="s">
        <v>516</v>
      </c>
      <c r="F194" s="25" t="s">
        <v>510</v>
      </c>
      <c r="G194" s="25">
        <v>194</v>
      </c>
      <c r="H194" s="25">
        <v>94</v>
      </c>
      <c r="I194" s="25" t="s">
        <v>550</v>
      </c>
      <c r="J194" s="25">
        <v>1039.1800684240193</v>
      </c>
      <c r="K194" s="25">
        <v>350</v>
      </c>
      <c r="L194" s="25" t="s">
        <v>519</v>
      </c>
      <c r="M194" s="25" t="s">
        <v>799</v>
      </c>
      <c r="N194" s="27">
        <v>41037</v>
      </c>
    </row>
    <row r="195" spans="2:14" x14ac:dyDescent="0.25">
      <c r="B195" s="24" t="s">
        <v>841</v>
      </c>
      <c r="C195" s="25" t="s">
        <v>842</v>
      </c>
      <c r="D195" s="26">
        <v>30846</v>
      </c>
      <c r="E195" s="25" t="s">
        <v>537</v>
      </c>
      <c r="F195" s="25" t="s">
        <v>510</v>
      </c>
      <c r="G195" s="25">
        <v>181</v>
      </c>
      <c r="H195" s="25">
        <v>76</v>
      </c>
      <c r="I195" s="25" t="s">
        <v>518</v>
      </c>
      <c r="J195" s="25">
        <v>4980.3182119204757</v>
      </c>
      <c r="K195" s="25">
        <v>220</v>
      </c>
      <c r="L195" s="25" t="s">
        <v>524</v>
      </c>
      <c r="M195" s="25" t="s">
        <v>534</v>
      </c>
      <c r="N195" s="27">
        <v>40982</v>
      </c>
    </row>
    <row r="196" spans="2:14" x14ac:dyDescent="0.25">
      <c r="B196" s="24" t="s">
        <v>545</v>
      </c>
      <c r="C196" s="25" t="s">
        <v>843</v>
      </c>
      <c r="D196" s="26">
        <v>32196</v>
      </c>
      <c r="E196" s="25" t="s">
        <v>509</v>
      </c>
      <c r="F196" s="25" t="s">
        <v>510</v>
      </c>
      <c r="G196" s="25">
        <v>161</v>
      </c>
      <c r="H196" s="25">
        <v>74</v>
      </c>
      <c r="I196" s="25" t="s">
        <v>528</v>
      </c>
      <c r="J196" s="25">
        <v>2318.2833443447503</v>
      </c>
      <c r="K196" s="25">
        <v>250</v>
      </c>
      <c r="L196" s="25" t="s">
        <v>541</v>
      </c>
      <c r="M196" s="25" t="s">
        <v>768</v>
      </c>
      <c r="N196" s="27">
        <v>40469</v>
      </c>
    </row>
    <row r="197" spans="2:14" x14ac:dyDescent="0.25">
      <c r="B197" s="24" t="s">
        <v>684</v>
      </c>
      <c r="C197" s="25" t="s">
        <v>844</v>
      </c>
      <c r="D197" s="26">
        <v>28429</v>
      </c>
      <c r="E197" s="25" t="s">
        <v>533</v>
      </c>
      <c r="F197" s="25" t="s">
        <v>517</v>
      </c>
      <c r="G197" s="25">
        <v>173</v>
      </c>
      <c r="H197" s="25">
        <v>72</v>
      </c>
      <c r="I197" s="25" t="s">
        <v>518</v>
      </c>
      <c r="J197" s="25">
        <v>4294.9407277555547</v>
      </c>
      <c r="K197" s="25">
        <v>311</v>
      </c>
      <c r="L197" s="25" t="s">
        <v>524</v>
      </c>
      <c r="M197" s="25" t="s">
        <v>572</v>
      </c>
      <c r="N197" s="27">
        <v>40487</v>
      </c>
    </row>
    <row r="198" spans="2:14" x14ac:dyDescent="0.25">
      <c r="B198" s="24" t="s">
        <v>711</v>
      </c>
      <c r="C198" s="25" t="s">
        <v>845</v>
      </c>
      <c r="D198" s="26">
        <v>29703</v>
      </c>
      <c r="E198" s="25" t="s">
        <v>533</v>
      </c>
      <c r="F198" s="25" t="s">
        <v>510</v>
      </c>
      <c r="G198" s="25">
        <v>164</v>
      </c>
      <c r="H198" s="25">
        <v>85</v>
      </c>
      <c r="I198" s="25" t="s">
        <v>523</v>
      </c>
      <c r="J198" s="25">
        <v>2265.5691721872272</v>
      </c>
      <c r="K198" s="25">
        <v>350</v>
      </c>
      <c r="L198" s="25" t="s">
        <v>551</v>
      </c>
      <c r="M198" s="25" t="s">
        <v>846</v>
      </c>
      <c r="N198" s="27">
        <v>40539</v>
      </c>
    </row>
    <row r="199" spans="2:14" x14ac:dyDescent="0.25">
      <c r="B199" s="24" t="s">
        <v>695</v>
      </c>
      <c r="C199" s="25" t="s">
        <v>847</v>
      </c>
      <c r="D199" s="26">
        <v>28479</v>
      </c>
      <c r="E199" s="25" t="s">
        <v>516</v>
      </c>
      <c r="F199" s="25" t="s">
        <v>510</v>
      </c>
      <c r="G199" s="25">
        <v>172</v>
      </c>
      <c r="H199" s="25">
        <v>68</v>
      </c>
      <c r="I199" s="25" t="s">
        <v>523</v>
      </c>
      <c r="J199" s="25">
        <v>3148.5280714129885</v>
      </c>
      <c r="K199" s="25">
        <v>350</v>
      </c>
      <c r="L199" s="25" t="s">
        <v>524</v>
      </c>
      <c r="M199" s="25" t="s">
        <v>611</v>
      </c>
      <c r="N199" s="27">
        <v>40674</v>
      </c>
    </row>
    <row r="200" spans="2:14" x14ac:dyDescent="0.25">
      <c r="B200" s="24" t="s">
        <v>617</v>
      </c>
      <c r="C200" s="25" t="s">
        <v>848</v>
      </c>
      <c r="D200" s="26">
        <v>31122</v>
      </c>
      <c r="E200" s="25" t="s">
        <v>537</v>
      </c>
      <c r="F200" s="25" t="s">
        <v>517</v>
      </c>
      <c r="G200" s="25">
        <v>165</v>
      </c>
      <c r="H200" s="25">
        <v>67</v>
      </c>
      <c r="I200" s="25" t="s">
        <v>528</v>
      </c>
      <c r="J200" s="25">
        <v>3669.9184402265469</v>
      </c>
      <c r="K200" s="25">
        <v>100</v>
      </c>
      <c r="L200" s="25" t="s">
        <v>568</v>
      </c>
      <c r="M200" s="25" t="s">
        <v>520</v>
      </c>
      <c r="N200" s="27">
        <v>40960</v>
      </c>
    </row>
    <row r="201" spans="2:14" x14ac:dyDescent="0.25">
      <c r="B201" s="24" t="s">
        <v>849</v>
      </c>
      <c r="C201" s="25" t="s">
        <v>712</v>
      </c>
      <c r="D201" s="26">
        <v>28703</v>
      </c>
      <c r="E201" s="25" t="s">
        <v>516</v>
      </c>
      <c r="F201" s="25" t="s">
        <v>510</v>
      </c>
      <c r="G201" s="25">
        <v>175</v>
      </c>
      <c r="H201" s="25">
        <v>84</v>
      </c>
      <c r="I201" s="25" t="s">
        <v>528</v>
      </c>
      <c r="J201" s="25">
        <v>4940.6967127719072</v>
      </c>
      <c r="K201" s="25">
        <v>250</v>
      </c>
      <c r="L201" s="25" t="s">
        <v>541</v>
      </c>
      <c r="M201" s="25" t="s">
        <v>520</v>
      </c>
      <c r="N201" s="27">
        <v>40558</v>
      </c>
    </row>
    <row r="202" spans="2:14" x14ac:dyDescent="0.25">
      <c r="B202" s="24" t="s">
        <v>602</v>
      </c>
      <c r="C202" s="25" t="s">
        <v>834</v>
      </c>
      <c r="D202" s="26">
        <v>29796</v>
      </c>
      <c r="E202" s="25" t="s">
        <v>509</v>
      </c>
      <c r="F202" s="25" t="s">
        <v>510</v>
      </c>
      <c r="G202" s="25">
        <v>169</v>
      </c>
      <c r="H202" s="25">
        <v>94</v>
      </c>
      <c r="I202" s="25" t="s">
        <v>523</v>
      </c>
      <c r="J202" s="25">
        <v>7350.7837426012875</v>
      </c>
      <c r="K202" s="25">
        <v>100</v>
      </c>
      <c r="L202" s="25" t="s">
        <v>562</v>
      </c>
      <c r="M202" s="25" t="s">
        <v>782</v>
      </c>
      <c r="N202" s="27">
        <v>40479</v>
      </c>
    </row>
    <row r="203" spans="2:14" x14ac:dyDescent="0.25">
      <c r="B203" s="24" t="s">
        <v>751</v>
      </c>
      <c r="C203" s="25" t="s">
        <v>850</v>
      </c>
      <c r="D203" s="26">
        <v>29565</v>
      </c>
      <c r="E203" s="25" t="s">
        <v>509</v>
      </c>
      <c r="F203" s="25" t="s">
        <v>510</v>
      </c>
      <c r="G203" s="25">
        <v>169</v>
      </c>
      <c r="H203" s="25">
        <v>62</v>
      </c>
      <c r="I203" s="25" t="s">
        <v>550</v>
      </c>
      <c r="J203" s="25">
        <v>8526.9165677497149</v>
      </c>
      <c r="K203" s="25">
        <v>311</v>
      </c>
      <c r="L203" s="25" t="s">
        <v>562</v>
      </c>
      <c r="M203" s="25" t="s">
        <v>525</v>
      </c>
      <c r="N203" s="27">
        <v>40444</v>
      </c>
    </row>
    <row r="204" spans="2:14" x14ac:dyDescent="0.25">
      <c r="B204" s="24" t="s">
        <v>650</v>
      </c>
      <c r="C204" s="25" t="s">
        <v>851</v>
      </c>
      <c r="D204" s="26">
        <v>28496</v>
      </c>
      <c r="E204" s="25" t="s">
        <v>509</v>
      </c>
      <c r="F204" s="25" t="s">
        <v>517</v>
      </c>
      <c r="G204" s="25">
        <v>152</v>
      </c>
      <c r="H204" s="25">
        <v>66</v>
      </c>
      <c r="I204" s="25" t="s">
        <v>523</v>
      </c>
      <c r="J204" s="25">
        <v>8591.2692296840214</v>
      </c>
      <c r="K204" s="25">
        <v>250</v>
      </c>
      <c r="L204" s="25" t="s">
        <v>524</v>
      </c>
      <c r="M204" s="25" t="s">
        <v>852</v>
      </c>
      <c r="N204" s="27">
        <v>40722</v>
      </c>
    </row>
    <row r="205" spans="2:14" x14ac:dyDescent="0.25">
      <c r="B205" s="24" t="s">
        <v>545</v>
      </c>
      <c r="C205" s="25" t="s">
        <v>853</v>
      </c>
      <c r="D205" s="26">
        <v>31853</v>
      </c>
      <c r="E205" s="25" t="s">
        <v>533</v>
      </c>
      <c r="F205" s="25" t="s">
        <v>510</v>
      </c>
      <c r="G205" s="25">
        <v>159</v>
      </c>
      <c r="H205" s="25">
        <v>69</v>
      </c>
      <c r="I205" s="25"/>
      <c r="J205" s="25">
        <v>7431.1394886739681</v>
      </c>
      <c r="K205" s="25">
        <v>250</v>
      </c>
      <c r="L205" s="25" t="s">
        <v>529</v>
      </c>
      <c r="M205" s="25" t="s">
        <v>854</v>
      </c>
      <c r="N205" s="27">
        <v>40945</v>
      </c>
    </row>
    <row r="206" spans="2:14" x14ac:dyDescent="0.25">
      <c r="B206" s="24" t="s">
        <v>855</v>
      </c>
      <c r="C206" s="25" t="s">
        <v>856</v>
      </c>
      <c r="D206" s="26">
        <v>30270</v>
      </c>
      <c r="E206" s="25" t="s">
        <v>537</v>
      </c>
      <c r="F206" s="25" t="s">
        <v>517</v>
      </c>
      <c r="G206" s="25">
        <v>158</v>
      </c>
      <c r="H206" s="25">
        <v>64</v>
      </c>
      <c r="I206" s="25" t="s">
        <v>523</v>
      </c>
      <c r="J206" s="25">
        <v>3930.2721060561698</v>
      </c>
      <c r="K206" s="25">
        <v>290</v>
      </c>
      <c r="L206" s="25" t="s">
        <v>818</v>
      </c>
      <c r="M206" s="25" t="s">
        <v>646</v>
      </c>
      <c r="N206" s="27">
        <v>40707</v>
      </c>
    </row>
    <row r="207" spans="2:14" x14ac:dyDescent="0.25">
      <c r="B207" s="24" t="s">
        <v>857</v>
      </c>
      <c r="C207" s="25" t="s">
        <v>858</v>
      </c>
      <c r="D207" s="26">
        <v>29611</v>
      </c>
      <c r="E207" s="25" t="s">
        <v>537</v>
      </c>
      <c r="F207" s="25" t="s">
        <v>510</v>
      </c>
      <c r="G207" s="25">
        <v>165</v>
      </c>
      <c r="H207" s="25">
        <v>88</v>
      </c>
      <c r="I207" s="25" t="s">
        <v>528</v>
      </c>
      <c r="J207" s="25">
        <v>2101.1256445704385</v>
      </c>
      <c r="K207" s="25">
        <v>220</v>
      </c>
      <c r="L207" s="25" t="s">
        <v>562</v>
      </c>
      <c r="M207" s="25" t="s">
        <v>513</v>
      </c>
      <c r="N207" s="27">
        <v>40428</v>
      </c>
    </row>
    <row r="208" spans="2:14" x14ac:dyDescent="0.25">
      <c r="B208" s="24" t="s">
        <v>859</v>
      </c>
      <c r="C208" s="25" t="s">
        <v>860</v>
      </c>
      <c r="D208" s="26">
        <v>28345</v>
      </c>
      <c r="E208" s="25" t="s">
        <v>509</v>
      </c>
      <c r="F208" s="25" t="s">
        <v>517</v>
      </c>
      <c r="G208" s="25">
        <v>182</v>
      </c>
      <c r="H208" s="25">
        <v>73</v>
      </c>
      <c r="I208" s="25" t="s">
        <v>511</v>
      </c>
      <c r="J208" s="25">
        <v>2023.705380191624</v>
      </c>
      <c r="K208" s="25">
        <v>290</v>
      </c>
      <c r="L208" s="25" t="s">
        <v>562</v>
      </c>
      <c r="M208" s="25" t="s">
        <v>520</v>
      </c>
      <c r="N208" s="27">
        <v>40641</v>
      </c>
    </row>
    <row r="209" spans="2:14" x14ac:dyDescent="0.25">
      <c r="B209" s="24" t="s">
        <v>861</v>
      </c>
      <c r="C209" s="25" t="s">
        <v>862</v>
      </c>
      <c r="D209" s="26">
        <v>29935</v>
      </c>
      <c r="E209" s="25" t="s">
        <v>533</v>
      </c>
      <c r="F209" s="25" t="s">
        <v>517</v>
      </c>
      <c r="G209" s="25">
        <v>176</v>
      </c>
      <c r="H209" s="25">
        <v>60</v>
      </c>
      <c r="I209" s="25" t="s">
        <v>550</v>
      </c>
      <c r="J209" s="25">
        <v>5370.7527336592057</v>
      </c>
      <c r="K209" s="25">
        <v>350</v>
      </c>
      <c r="L209" s="25" t="s">
        <v>576</v>
      </c>
      <c r="M209" s="25" t="s">
        <v>582</v>
      </c>
      <c r="N209" s="27">
        <v>40791</v>
      </c>
    </row>
    <row r="210" spans="2:14" x14ac:dyDescent="0.25">
      <c r="B210" s="24" t="s">
        <v>578</v>
      </c>
      <c r="C210" s="25" t="s">
        <v>863</v>
      </c>
      <c r="D210" s="26">
        <v>30063</v>
      </c>
      <c r="E210" s="25" t="s">
        <v>537</v>
      </c>
      <c r="F210" s="25" t="s">
        <v>517</v>
      </c>
      <c r="G210" s="25">
        <v>185</v>
      </c>
      <c r="H210" s="25">
        <v>43</v>
      </c>
      <c r="I210" s="25" t="s">
        <v>528</v>
      </c>
      <c r="J210" s="25">
        <v>8813.3183565913423</v>
      </c>
      <c r="K210" s="25">
        <v>311</v>
      </c>
      <c r="L210" s="25" t="s">
        <v>541</v>
      </c>
      <c r="M210" s="25" t="s">
        <v>768</v>
      </c>
      <c r="N210" s="27">
        <v>40439</v>
      </c>
    </row>
    <row r="211" spans="2:14" x14ac:dyDescent="0.25">
      <c r="B211" s="24" t="s">
        <v>864</v>
      </c>
      <c r="C211" s="25" t="s">
        <v>848</v>
      </c>
      <c r="D211" s="26">
        <v>27821</v>
      </c>
      <c r="E211" s="25" t="s">
        <v>533</v>
      </c>
      <c r="F211" s="25" t="s">
        <v>517</v>
      </c>
      <c r="G211" s="25">
        <v>184</v>
      </c>
      <c r="H211" s="25">
        <v>54</v>
      </c>
      <c r="I211" s="25" t="s">
        <v>523</v>
      </c>
      <c r="J211" s="25">
        <v>3851.2501749939734</v>
      </c>
      <c r="K211" s="25">
        <v>350</v>
      </c>
      <c r="L211" s="25" t="s">
        <v>562</v>
      </c>
      <c r="M211" s="25" t="s">
        <v>569</v>
      </c>
      <c r="N211" s="27">
        <v>40576</v>
      </c>
    </row>
    <row r="212" spans="2:14" x14ac:dyDescent="0.25">
      <c r="B212" s="24" t="s">
        <v>865</v>
      </c>
      <c r="C212" s="25" t="s">
        <v>866</v>
      </c>
      <c r="D212" s="26">
        <v>29215</v>
      </c>
      <c r="E212" s="25" t="s">
        <v>516</v>
      </c>
      <c r="F212" s="25" t="s">
        <v>510</v>
      </c>
      <c r="G212" s="25">
        <v>185</v>
      </c>
      <c r="H212" s="25">
        <v>91</v>
      </c>
      <c r="I212" s="25" t="s">
        <v>550</v>
      </c>
      <c r="J212" s="25">
        <v>3152.0616031556401</v>
      </c>
      <c r="K212" s="25">
        <v>350</v>
      </c>
      <c r="L212" s="25" t="s">
        <v>524</v>
      </c>
      <c r="M212" s="25" t="s">
        <v>797</v>
      </c>
      <c r="N212" s="27">
        <v>40758</v>
      </c>
    </row>
    <row r="213" spans="2:14" x14ac:dyDescent="0.25">
      <c r="B213" s="24" t="s">
        <v>552</v>
      </c>
      <c r="C213" s="25" t="s">
        <v>21</v>
      </c>
      <c r="D213" s="26">
        <v>26903</v>
      </c>
      <c r="E213" s="25" t="s">
        <v>533</v>
      </c>
      <c r="F213" s="25" t="s">
        <v>510</v>
      </c>
      <c r="G213" s="25">
        <v>176</v>
      </c>
      <c r="H213" s="25">
        <v>80</v>
      </c>
      <c r="I213" s="25"/>
      <c r="J213" s="25">
        <v>5353.295020886093</v>
      </c>
      <c r="K213" s="25">
        <v>350</v>
      </c>
      <c r="L213" s="25" t="s">
        <v>524</v>
      </c>
      <c r="M213" s="25" t="s">
        <v>577</v>
      </c>
      <c r="N213" s="27">
        <v>40500</v>
      </c>
    </row>
    <row r="214" spans="2:14" x14ac:dyDescent="0.25">
      <c r="B214" s="24" t="s">
        <v>831</v>
      </c>
      <c r="C214" s="25" t="s">
        <v>775</v>
      </c>
      <c r="D214" s="26">
        <v>30611</v>
      </c>
      <c r="E214" s="25" t="s">
        <v>516</v>
      </c>
      <c r="F214" s="25" t="s">
        <v>517</v>
      </c>
      <c r="G214" s="25">
        <v>153</v>
      </c>
      <c r="H214" s="25">
        <v>55</v>
      </c>
      <c r="I214" s="25" t="s">
        <v>511</v>
      </c>
      <c r="J214" s="25">
        <v>1784.4864753002114</v>
      </c>
      <c r="K214" s="25">
        <v>250</v>
      </c>
      <c r="L214" s="25" t="s">
        <v>576</v>
      </c>
      <c r="M214" s="25" t="s">
        <v>799</v>
      </c>
      <c r="N214" s="27">
        <v>40826</v>
      </c>
    </row>
    <row r="215" spans="2:14" x14ac:dyDescent="0.25">
      <c r="B215" s="24" t="s">
        <v>622</v>
      </c>
      <c r="C215" s="25" t="s">
        <v>867</v>
      </c>
      <c r="D215" s="26">
        <v>30999</v>
      </c>
      <c r="E215" s="25" t="s">
        <v>509</v>
      </c>
      <c r="F215" s="25" t="s">
        <v>517</v>
      </c>
      <c r="G215" s="25">
        <v>158</v>
      </c>
      <c r="H215" s="25">
        <v>68</v>
      </c>
      <c r="I215" s="25" t="s">
        <v>518</v>
      </c>
      <c r="J215" s="25">
        <v>9582.6613111138831</v>
      </c>
      <c r="K215" s="25">
        <v>350</v>
      </c>
      <c r="L215" s="25" t="s">
        <v>541</v>
      </c>
      <c r="M215" s="25" t="s">
        <v>646</v>
      </c>
      <c r="N215" s="27">
        <v>40582</v>
      </c>
    </row>
    <row r="216" spans="2:14" x14ac:dyDescent="0.25">
      <c r="B216" s="24" t="s">
        <v>539</v>
      </c>
      <c r="C216" s="25" t="s">
        <v>868</v>
      </c>
      <c r="D216" s="26">
        <v>29284</v>
      </c>
      <c r="E216" s="25" t="s">
        <v>516</v>
      </c>
      <c r="F216" s="25" t="s">
        <v>517</v>
      </c>
      <c r="G216" s="25">
        <v>173</v>
      </c>
      <c r="H216" s="25">
        <v>71</v>
      </c>
      <c r="I216" s="25" t="s">
        <v>518</v>
      </c>
      <c r="J216" s="25">
        <v>8860.8274445717143</v>
      </c>
      <c r="K216" s="25">
        <v>220</v>
      </c>
      <c r="L216" s="25" t="s">
        <v>541</v>
      </c>
      <c r="M216" s="25" t="s">
        <v>611</v>
      </c>
      <c r="N216" s="27">
        <v>40927</v>
      </c>
    </row>
    <row r="217" spans="2:14" x14ac:dyDescent="0.25">
      <c r="B217" s="24" t="s">
        <v>644</v>
      </c>
      <c r="C217" s="25" t="s">
        <v>869</v>
      </c>
      <c r="D217" s="26">
        <v>30443</v>
      </c>
      <c r="E217" s="25" t="s">
        <v>533</v>
      </c>
      <c r="F217" s="25" t="s">
        <v>510</v>
      </c>
      <c r="G217" s="25">
        <v>198</v>
      </c>
      <c r="H217" s="25">
        <v>69</v>
      </c>
      <c r="I217" s="25" t="s">
        <v>518</v>
      </c>
      <c r="J217" s="25">
        <v>9540.130046354765</v>
      </c>
      <c r="K217" s="25">
        <v>290</v>
      </c>
      <c r="L217" s="25" t="s">
        <v>524</v>
      </c>
      <c r="M217" s="25" t="s">
        <v>719</v>
      </c>
      <c r="N217" s="27">
        <v>40578</v>
      </c>
    </row>
    <row r="218" spans="2:14" x14ac:dyDescent="0.25">
      <c r="B218" s="24" t="s">
        <v>542</v>
      </c>
      <c r="C218" s="25" t="s">
        <v>870</v>
      </c>
      <c r="D218" s="26">
        <v>30619</v>
      </c>
      <c r="E218" s="25" t="s">
        <v>533</v>
      </c>
      <c r="F218" s="25" t="s">
        <v>517</v>
      </c>
      <c r="G218" s="25">
        <v>187</v>
      </c>
      <c r="H218" s="25">
        <v>59</v>
      </c>
      <c r="I218" s="25" t="s">
        <v>550</v>
      </c>
      <c r="J218" s="25">
        <v>8435.4810928717434</v>
      </c>
      <c r="K218" s="25">
        <v>290</v>
      </c>
      <c r="L218" s="25" t="s">
        <v>524</v>
      </c>
      <c r="M218" s="25" t="s">
        <v>565</v>
      </c>
      <c r="N218" s="27">
        <v>41015</v>
      </c>
    </row>
    <row r="219" spans="2:14" x14ac:dyDescent="0.25">
      <c r="B219" s="24" t="s">
        <v>566</v>
      </c>
      <c r="C219" s="25" t="s">
        <v>871</v>
      </c>
      <c r="D219" s="26">
        <v>27866</v>
      </c>
      <c r="E219" s="25" t="s">
        <v>537</v>
      </c>
      <c r="F219" s="25" t="s">
        <v>510</v>
      </c>
      <c r="G219" s="25">
        <v>194</v>
      </c>
      <c r="H219" s="25">
        <v>83</v>
      </c>
      <c r="I219" s="25" t="s">
        <v>511</v>
      </c>
      <c r="J219" s="25">
        <v>4215.0986647040081</v>
      </c>
      <c r="K219" s="25">
        <v>311</v>
      </c>
      <c r="L219" s="25" t="s">
        <v>551</v>
      </c>
      <c r="M219" s="25" t="s">
        <v>520</v>
      </c>
      <c r="N219" s="27">
        <v>40499</v>
      </c>
    </row>
    <row r="220" spans="2:14" x14ac:dyDescent="0.25">
      <c r="B220" s="24" t="s">
        <v>588</v>
      </c>
      <c r="C220" s="25" t="s">
        <v>872</v>
      </c>
      <c r="D220" s="26">
        <v>31236</v>
      </c>
      <c r="E220" s="25" t="s">
        <v>509</v>
      </c>
      <c r="F220" s="25" t="s">
        <v>510</v>
      </c>
      <c r="G220" s="25">
        <v>171</v>
      </c>
      <c r="H220" s="25">
        <v>68</v>
      </c>
      <c r="I220" s="25" t="s">
        <v>518</v>
      </c>
      <c r="J220" s="25">
        <v>4454.436550086868</v>
      </c>
      <c r="K220" s="25">
        <v>290</v>
      </c>
      <c r="L220" s="25" t="s">
        <v>524</v>
      </c>
      <c r="M220" s="25" t="s">
        <v>520</v>
      </c>
      <c r="N220" s="27">
        <v>40873</v>
      </c>
    </row>
    <row r="221" spans="2:14" x14ac:dyDescent="0.25">
      <c r="B221" s="24" t="s">
        <v>545</v>
      </c>
      <c r="C221" s="25" t="s">
        <v>873</v>
      </c>
      <c r="D221" s="26">
        <v>27824</v>
      </c>
      <c r="E221" s="25" t="s">
        <v>537</v>
      </c>
      <c r="F221" s="25" t="s">
        <v>510</v>
      </c>
      <c r="G221" s="25">
        <v>197</v>
      </c>
      <c r="H221" s="25">
        <v>89</v>
      </c>
      <c r="I221" s="25" t="s">
        <v>511</v>
      </c>
      <c r="J221" s="25">
        <v>7601.3896674003554</v>
      </c>
      <c r="K221" s="25">
        <v>311</v>
      </c>
      <c r="L221" s="25" t="s">
        <v>524</v>
      </c>
      <c r="M221" s="25" t="s">
        <v>874</v>
      </c>
      <c r="N221" s="27">
        <v>40829</v>
      </c>
    </row>
    <row r="222" spans="2:14" x14ac:dyDescent="0.25">
      <c r="B222" s="24" t="s">
        <v>875</v>
      </c>
      <c r="C222" s="25" t="s">
        <v>876</v>
      </c>
      <c r="D222" s="26">
        <v>30329</v>
      </c>
      <c r="E222" s="25" t="s">
        <v>537</v>
      </c>
      <c r="F222" s="25" t="s">
        <v>517</v>
      </c>
      <c r="G222" s="25">
        <v>188</v>
      </c>
      <c r="H222" s="25">
        <v>47</v>
      </c>
      <c r="I222" s="25" t="s">
        <v>550</v>
      </c>
      <c r="J222" s="25">
        <v>4639.2770611618398</v>
      </c>
      <c r="K222" s="25">
        <v>250</v>
      </c>
      <c r="L222" s="25" t="s">
        <v>562</v>
      </c>
      <c r="M222" s="25" t="s">
        <v>646</v>
      </c>
      <c r="N222" s="27">
        <v>40718</v>
      </c>
    </row>
    <row r="223" spans="2:14" x14ac:dyDescent="0.25">
      <c r="B223" s="24" t="s">
        <v>711</v>
      </c>
      <c r="C223" s="25" t="s">
        <v>877</v>
      </c>
      <c r="D223" s="26">
        <v>28985</v>
      </c>
      <c r="E223" s="25" t="s">
        <v>516</v>
      </c>
      <c r="F223" s="25" t="s">
        <v>510</v>
      </c>
      <c r="G223" s="25">
        <v>197</v>
      </c>
      <c r="H223" s="25">
        <v>61</v>
      </c>
      <c r="I223" s="25" t="s">
        <v>511</v>
      </c>
      <c r="J223" s="25">
        <v>9775.1671249946394</v>
      </c>
      <c r="K223" s="25">
        <v>350</v>
      </c>
      <c r="L223" s="25" t="s">
        <v>524</v>
      </c>
      <c r="M223" s="25" t="s">
        <v>671</v>
      </c>
      <c r="N223" s="27">
        <v>40937</v>
      </c>
    </row>
    <row r="224" spans="2:14" x14ac:dyDescent="0.25">
      <c r="B224" s="24" t="s">
        <v>655</v>
      </c>
      <c r="C224" s="25" t="s">
        <v>878</v>
      </c>
      <c r="D224" s="26">
        <v>26064</v>
      </c>
      <c r="E224" s="25" t="s">
        <v>509</v>
      </c>
      <c r="F224" s="25" t="s">
        <v>510</v>
      </c>
      <c r="G224" s="25">
        <v>191</v>
      </c>
      <c r="H224" s="25">
        <v>72</v>
      </c>
      <c r="I224" s="25" t="s">
        <v>550</v>
      </c>
      <c r="J224" s="25">
        <v>8330.4348045841562</v>
      </c>
      <c r="K224" s="25">
        <v>100</v>
      </c>
      <c r="L224" s="25" t="s">
        <v>541</v>
      </c>
      <c r="M224" s="25" t="s">
        <v>646</v>
      </c>
      <c r="N224" s="27">
        <v>41030</v>
      </c>
    </row>
    <row r="225" spans="2:14" x14ac:dyDescent="0.25">
      <c r="B225" s="24" t="s">
        <v>545</v>
      </c>
      <c r="C225" s="25" t="s">
        <v>879</v>
      </c>
      <c r="D225" s="26">
        <v>22581</v>
      </c>
      <c r="E225" s="25" t="s">
        <v>516</v>
      </c>
      <c r="F225" s="25" t="s">
        <v>510</v>
      </c>
      <c r="G225" s="25">
        <v>160</v>
      </c>
      <c r="H225" s="25">
        <v>60</v>
      </c>
      <c r="I225" s="25" t="s">
        <v>518</v>
      </c>
      <c r="J225" s="25">
        <v>3656.4467803641428</v>
      </c>
      <c r="K225" s="25">
        <v>311</v>
      </c>
      <c r="L225" s="25" t="s">
        <v>541</v>
      </c>
      <c r="M225" s="25" t="s">
        <v>614</v>
      </c>
      <c r="N225" s="27">
        <v>40748</v>
      </c>
    </row>
    <row r="226" spans="2:14" x14ac:dyDescent="0.25">
      <c r="B226" s="24" t="s">
        <v>629</v>
      </c>
      <c r="C226" s="25" t="s">
        <v>880</v>
      </c>
      <c r="D226" s="26">
        <v>29363</v>
      </c>
      <c r="E226" s="25" t="s">
        <v>533</v>
      </c>
      <c r="F226" s="25" t="s">
        <v>510</v>
      </c>
      <c r="G226" s="25">
        <v>178</v>
      </c>
      <c r="H226" s="25">
        <v>69</v>
      </c>
      <c r="I226" s="25" t="s">
        <v>511</v>
      </c>
      <c r="J226" s="25">
        <v>2345.1031155432265</v>
      </c>
      <c r="K226" s="25">
        <v>350</v>
      </c>
      <c r="L226" s="25" t="s">
        <v>643</v>
      </c>
      <c r="M226" s="25" t="s">
        <v>582</v>
      </c>
      <c r="N226" s="27">
        <v>41003</v>
      </c>
    </row>
    <row r="227" spans="2:14" x14ac:dyDescent="0.25">
      <c r="B227" s="24" t="s">
        <v>545</v>
      </c>
      <c r="C227" s="25" t="s">
        <v>881</v>
      </c>
      <c r="D227" s="26">
        <v>28895</v>
      </c>
      <c r="E227" s="25" t="s">
        <v>509</v>
      </c>
      <c r="F227" s="25" t="s">
        <v>510</v>
      </c>
      <c r="G227" s="25">
        <v>171</v>
      </c>
      <c r="H227" s="25">
        <v>61</v>
      </c>
      <c r="I227" s="25" t="s">
        <v>511</v>
      </c>
      <c r="J227" s="25">
        <v>3981.1553643334314</v>
      </c>
      <c r="K227" s="25">
        <v>311</v>
      </c>
      <c r="L227" s="25" t="s">
        <v>529</v>
      </c>
      <c r="M227" s="25" t="s">
        <v>790</v>
      </c>
      <c r="N227" s="27">
        <v>40698</v>
      </c>
    </row>
    <row r="228" spans="2:14" x14ac:dyDescent="0.25">
      <c r="B228" s="24" t="s">
        <v>882</v>
      </c>
      <c r="C228" s="25" t="s">
        <v>883</v>
      </c>
      <c r="D228" s="26">
        <v>30808</v>
      </c>
      <c r="E228" s="25" t="s">
        <v>533</v>
      </c>
      <c r="F228" s="25" t="s">
        <v>517</v>
      </c>
      <c r="G228" s="25">
        <v>177</v>
      </c>
      <c r="H228" s="25">
        <v>69</v>
      </c>
      <c r="I228" s="25" t="s">
        <v>528</v>
      </c>
      <c r="J228" s="25">
        <v>7685.4549398453955</v>
      </c>
      <c r="K228" s="25">
        <v>250</v>
      </c>
      <c r="L228" s="25" t="s">
        <v>884</v>
      </c>
      <c r="M228" s="25" t="s">
        <v>627</v>
      </c>
      <c r="N228" s="27">
        <v>40738</v>
      </c>
    </row>
    <row r="229" spans="2:14" x14ac:dyDescent="0.25">
      <c r="B229" s="24" t="s">
        <v>655</v>
      </c>
      <c r="C229" s="25" t="s">
        <v>885</v>
      </c>
      <c r="D229" s="26">
        <v>29483</v>
      </c>
      <c r="E229" s="25" t="s">
        <v>533</v>
      </c>
      <c r="F229" s="25" t="s">
        <v>510</v>
      </c>
      <c r="G229" s="25">
        <v>164</v>
      </c>
      <c r="H229" s="25">
        <v>74</v>
      </c>
      <c r="I229" s="25" t="s">
        <v>528</v>
      </c>
      <c r="J229" s="25">
        <v>7599.4777244566594</v>
      </c>
      <c r="K229" s="25">
        <v>311</v>
      </c>
      <c r="L229" s="25" t="s">
        <v>524</v>
      </c>
      <c r="M229" s="25" t="s">
        <v>577</v>
      </c>
      <c r="N229" s="27">
        <v>40658</v>
      </c>
    </row>
    <row r="230" spans="2:14" x14ac:dyDescent="0.25">
      <c r="B230" s="24" t="s">
        <v>691</v>
      </c>
      <c r="C230" s="25" t="s">
        <v>886</v>
      </c>
      <c r="D230" s="26">
        <v>31716</v>
      </c>
      <c r="E230" s="25" t="s">
        <v>516</v>
      </c>
      <c r="F230" s="25" t="s">
        <v>517</v>
      </c>
      <c r="G230" s="25">
        <v>160</v>
      </c>
      <c r="H230" s="25">
        <v>42</v>
      </c>
      <c r="I230" s="25" t="s">
        <v>528</v>
      </c>
      <c r="J230" s="25">
        <v>6160.2365821334952</v>
      </c>
      <c r="K230" s="25">
        <v>350</v>
      </c>
      <c r="L230" s="25" t="s">
        <v>562</v>
      </c>
      <c r="M230" s="25" t="s">
        <v>530</v>
      </c>
      <c r="N230" s="27">
        <v>40816</v>
      </c>
    </row>
    <row r="231" spans="2:14" x14ac:dyDescent="0.25">
      <c r="B231" s="24" t="s">
        <v>609</v>
      </c>
      <c r="C231" s="25" t="s">
        <v>887</v>
      </c>
      <c r="D231" s="26">
        <v>25666</v>
      </c>
      <c r="E231" s="25" t="s">
        <v>509</v>
      </c>
      <c r="F231" s="25" t="s">
        <v>510</v>
      </c>
      <c r="G231" s="25">
        <v>178</v>
      </c>
      <c r="H231" s="25">
        <v>70</v>
      </c>
      <c r="I231" s="25" t="s">
        <v>511</v>
      </c>
      <c r="J231" s="25">
        <v>7831.7091454985602</v>
      </c>
      <c r="K231" s="25">
        <v>250</v>
      </c>
      <c r="L231" s="25" t="s">
        <v>551</v>
      </c>
      <c r="M231" s="25" t="s">
        <v>654</v>
      </c>
      <c r="N231" s="27">
        <v>40544</v>
      </c>
    </row>
    <row r="232" spans="2:14" x14ac:dyDescent="0.25">
      <c r="B232" s="24" t="s">
        <v>644</v>
      </c>
      <c r="C232" s="25" t="s">
        <v>888</v>
      </c>
      <c r="D232" s="26">
        <v>30805</v>
      </c>
      <c r="E232" s="25" t="s">
        <v>516</v>
      </c>
      <c r="F232" s="25" t="s">
        <v>510</v>
      </c>
      <c r="G232" s="25">
        <v>195</v>
      </c>
      <c r="H232" s="25">
        <v>75</v>
      </c>
      <c r="I232" s="25" t="s">
        <v>528</v>
      </c>
      <c r="J232" s="25">
        <v>7632.0518493897143</v>
      </c>
      <c r="K232" s="25">
        <v>100</v>
      </c>
      <c r="L232" s="25" t="s">
        <v>562</v>
      </c>
      <c r="M232" s="25" t="s">
        <v>700</v>
      </c>
      <c r="N232" s="27">
        <v>40929</v>
      </c>
    </row>
    <row r="233" spans="2:14" x14ac:dyDescent="0.25">
      <c r="B233" s="24" t="s">
        <v>875</v>
      </c>
      <c r="C233" s="25" t="s">
        <v>889</v>
      </c>
      <c r="D233" s="26">
        <v>27083</v>
      </c>
      <c r="E233" s="25" t="s">
        <v>509</v>
      </c>
      <c r="F233" s="25" t="s">
        <v>517</v>
      </c>
      <c r="G233" s="25">
        <v>175</v>
      </c>
      <c r="H233" s="25">
        <v>62</v>
      </c>
      <c r="I233" s="25" t="s">
        <v>550</v>
      </c>
      <c r="J233" s="25">
        <v>7276.0901819902474</v>
      </c>
      <c r="K233" s="25">
        <v>311</v>
      </c>
      <c r="L233" s="25" t="s">
        <v>587</v>
      </c>
      <c r="M233" s="25" t="s">
        <v>520</v>
      </c>
      <c r="N233" s="27">
        <v>41070</v>
      </c>
    </row>
    <row r="234" spans="2:14" x14ac:dyDescent="0.25">
      <c r="B234" s="24" t="s">
        <v>539</v>
      </c>
      <c r="C234" s="25" t="s">
        <v>890</v>
      </c>
      <c r="D234" s="26">
        <v>27061</v>
      </c>
      <c r="E234" s="25" t="s">
        <v>516</v>
      </c>
      <c r="F234" s="25" t="s">
        <v>517</v>
      </c>
      <c r="G234" s="25">
        <v>165</v>
      </c>
      <c r="H234" s="25">
        <v>71</v>
      </c>
      <c r="I234" s="25" t="s">
        <v>523</v>
      </c>
      <c r="J234" s="25">
        <v>7295.548138243611</v>
      </c>
      <c r="K234" s="25">
        <v>250</v>
      </c>
      <c r="L234" s="25" t="s">
        <v>891</v>
      </c>
      <c r="M234" s="25" t="s">
        <v>790</v>
      </c>
      <c r="N234" s="27">
        <v>40483</v>
      </c>
    </row>
    <row r="235" spans="2:14" x14ac:dyDescent="0.25">
      <c r="B235" s="24" t="s">
        <v>892</v>
      </c>
      <c r="C235" s="25" t="s">
        <v>893</v>
      </c>
      <c r="D235" s="26">
        <v>31342</v>
      </c>
      <c r="E235" s="25" t="s">
        <v>533</v>
      </c>
      <c r="F235" s="25" t="s">
        <v>517</v>
      </c>
      <c r="G235" s="25">
        <v>178</v>
      </c>
      <c r="H235" s="25">
        <v>50</v>
      </c>
      <c r="I235" s="25" t="s">
        <v>528</v>
      </c>
      <c r="J235" s="25">
        <v>9373.0821069813828</v>
      </c>
      <c r="K235" s="25">
        <v>311</v>
      </c>
      <c r="L235" s="25" t="s">
        <v>562</v>
      </c>
      <c r="M235" s="25" t="s">
        <v>530</v>
      </c>
      <c r="N235" s="27">
        <v>41062</v>
      </c>
    </row>
    <row r="236" spans="2:14" x14ac:dyDescent="0.25">
      <c r="B236" s="24" t="s">
        <v>650</v>
      </c>
      <c r="C236" s="25" t="s">
        <v>894</v>
      </c>
      <c r="D236" s="26">
        <v>28172</v>
      </c>
      <c r="E236" s="25" t="s">
        <v>516</v>
      </c>
      <c r="F236" s="25" t="s">
        <v>517</v>
      </c>
      <c r="G236" s="25">
        <v>175</v>
      </c>
      <c r="H236" s="25">
        <v>58</v>
      </c>
      <c r="I236" s="25" t="s">
        <v>550</v>
      </c>
      <c r="J236" s="25">
        <v>9400.8955086674814</v>
      </c>
      <c r="K236" s="25">
        <v>311</v>
      </c>
      <c r="L236" s="25" t="s">
        <v>524</v>
      </c>
      <c r="M236" s="25" t="s">
        <v>565</v>
      </c>
      <c r="N236" s="27">
        <v>40682</v>
      </c>
    </row>
    <row r="237" spans="2:14" x14ac:dyDescent="0.25">
      <c r="B237" s="24" t="s">
        <v>531</v>
      </c>
      <c r="C237" s="25" t="s">
        <v>895</v>
      </c>
      <c r="D237" s="26">
        <v>26136</v>
      </c>
      <c r="E237" s="25" t="s">
        <v>537</v>
      </c>
      <c r="F237" s="25" t="s">
        <v>517</v>
      </c>
      <c r="G237" s="25">
        <v>171</v>
      </c>
      <c r="H237" s="25">
        <v>51</v>
      </c>
      <c r="I237" s="25" t="s">
        <v>523</v>
      </c>
      <c r="J237" s="25">
        <v>3985.8513675139866</v>
      </c>
      <c r="K237" s="25">
        <v>350</v>
      </c>
      <c r="L237" s="25" t="s">
        <v>551</v>
      </c>
      <c r="M237" s="25" t="s">
        <v>854</v>
      </c>
      <c r="N237" s="27">
        <v>40948</v>
      </c>
    </row>
    <row r="238" spans="2:14" x14ac:dyDescent="0.25">
      <c r="B238" s="24" t="s">
        <v>896</v>
      </c>
      <c r="C238" s="25" t="s">
        <v>897</v>
      </c>
      <c r="D238" s="26">
        <v>30993</v>
      </c>
      <c r="E238" s="25" t="s">
        <v>516</v>
      </c>
      <c r="F238" s="25" t="s">
        <v>510</v>
      </c>
      <c r="G238" s="25">
        <v>173</v>
      </c>
      <c r="H238" s="25">
        <v>87</v>
      </c>
      <c r="I238" s="25" t="s">
        <v>528</v>
      </c>
      <c r="J238" s="25">
        <v>5310.1807549266623</v>
      </c>
      <c r="K238" s="25">
        <v>220</v>
      </c>
      <c r="L238" s="25" t="s">
        <v>524</v>
      </c>
      <c r="M238" s="25" t="s">
        <v>661</v>
      </c>
      <c r="N238" s="27">
        <v>40806</v>
      </c>
    </row>
    <row r="239" spans="2:14" x14ac:dyDescent="0.25">
      <c r="B239" s="24" t="s">
        <v>644</v>
      </c>
      <c r="C239" s="25" t="s">
        <v>898</v>
      </c>
      <c r="D239" s="26">
        <v>30648</v>
      </c>
      <c r="E239" s="25" t="s">
        <v>516</v>
      </c>
      <c r="F239" s="25" t="s">
        <v>510</v>
      </c>
      <c r="G239" s="25">
        <v>158</v>
      </c>
      <c r="H239" s="25">
        <v>93</v>
      </c>
      <c r="I239" s="25" t="s">
        <v>518</v>
      </c>
      <c r="J239" s="25">
        <v>4239.7795138470674</v>
      </c>
      <c r="K239" s="25">
        <v>220</v>
      </c>
      <c r="L239" s="25" t="s">
        <v>524</v>
      </c>
      <c r="M239" s="25" t="s">
        <v>565</v>
      </c>
      <c r="N239" s="27">
        <v>40598</v>
      </c>
    </row>
    <row r="240" spans="2:14" x14ac:dyDescent="0.25">
      <c r="B240" s="24" t="s">
        <v>684</v>
      </c>
      <c r="C240" s="25" t="s">
        <v>29</v>
      </c>
      <c r="D240" s="26">
        <v>25484</v>
      </c>
      <c r="E240" s="25" t="s">
        <v>516</v>
      </c>
      <c r="F240" s="25" t="s">
        <v>517</v>
      </c>
      <c r="G240" s="25">
        <v>152</v>
      </c>
      <c r="H240" s="25">
        <v>72</v>
      </c>
      <c r="I240" s="25" t="s">
        <v>550</v>
      </c>
      <c r="J240" s="25">
        <v>9266.7025263810574</v>
      </c>
      <c r="K240" s="25">
        <v>200</v>
      </c>
      <c r="L240" s="25" t="s">
        <v>524</v>
      </c>
      <c r="M240" s="25" t="s">
        <v>732</v>
      </c>
      <c r="N240" s="27">
        <v>40676</v>
      </c>
    </row>
    <row r="241" spans="2:14" x14ac:dyDescent="0.25">
      <c r="B241" s="24" t="s">
        <v>514</v>
      </c>
      <c r="C241" s="25" t="s">
        <v>899</v>
      </c>
      <c r="D241" s="26">
        <v>30933</v>
      </c>
      <c r="E241" s="25" t="s">
        <v>509</v>
      </c>
      <c r="F241" s="25" t="s">
        <v>517</v>
      </c>
      <c r="G241" s="25">
        <v>160</v>
      </c>
      <c r="H241" s="25">
        <v>51</v>
      </c>
      <c r="I241" s="25" t="s">
        <v>511</v>
      </c>
      <c r="J241" s="25">
        <v>3676.2624049724318</v>
      </c>
      <c r="K241" s="25">
        <v>311</v>
      </c>
      <c r="L241" s="25" t="s">
        <v>524</v>
      </c>
      <c r="M241" s="25" t="s">
        <v>646</v>
      </c>
      <c r="N241" s="27">
        <v>40506</v>
      </c>
    </row>
    <row r="242" spans="2:14" x14ac:dyDescent="0.25">
      <c r="B242" s="24" t="s">
        <v>689</v>
      </c>
      <c r="C242" s="25" t="s">
        <v>900</v>
      </c>
      <c r="D242" s="26">
        <v>30186</v>
      </c>
      <c r="E242" s="25" t="s">
        <v>516</v>
      </c>
      <c r="F242" s="25" t="s">
        <v>517</v>
      </c>
      <c r="G242" s="25">
        <v>187</v>
      </c>
      <c r="H242" s="25">
        <v>74</v>
      </c>
      <c r="I242" s="25" t="s">
        <v>518</v>
      </c>
      <c r="J242" s="25">
        <v>5326.0225549523811</v>
      </c>
      <c r="K242" s="25">
        <v>290</v>
      </c>
      <c r="L242" s="25" t="s">
        <v>524</v>
      </c>
      <c r="M242" s="25" t="s">
        <v>520</v>
      </c>
      <c r="N242" s="27">
        <v>40620</v>
      </c>
    </row>
    <row r="243" spans="2:14" x14ac:dyDescent="0.25">
      <c r="B243" s="24" t="s">
        <v>578</v>
      </c>
      <c r="C243" s="25" t="s">
        <v>901</v>
      </c>
      <c r="D243" s="26">
        <v>31108</v>
      </c>
      <c r="E243" s="25" t="s">
        <v>537</v>
      </c>
      <c r="F243" s="25" t="s">
        <v>517</v>
      </c>
      <c r="G243" s="25">
        <v>185</v>
      </c>
      <c r="H243" s="25">
        <v>48</v>
      </c>
      <c r="I243" s="25" t="s">
        <v>518</v>
      </c>
      <c r="J243" s="25">
        <v>3794.5380622045182</v>
      </c>
      <c r="K243" s="25">
        <v>290</v>
      </c>
      <c r="L243" s="25" t="s">
        <v>524</v>
      </c>
      <c r="M243" s="25" t="s">
        <v>671</v>
      </c>
      <c r="N243" s="27">
        <v>41010</v>
      </c>
    </row>
    <row r="244" spans="2:14" x14ac:dyDescent="0.25">
      <c r="B244" s="24" t="s">
        <v>578</v>
      </c>
      <c r="C244" s="25" t="s">
        <v>902</v>
      </c>
      <c r="D244" s="26">
        <v>28717</v>
      </c>
      <c r="E244" s="25" t="s">
        <v>533</v>
      </c>
      <c r="F244" s="25" t="s">
        <v>517</v>
      </c>
      <c r="G244" s="25">
        <v>168</v>
      </c>
      <c r="H244" s="25">
        <v>46</v>
      </c>
      <c r="I244" s="25" t="s">
        <v>511</v>
      </c>
      <c r="J244" s="25">
        <v>2645.8040230733768</v>
      </c>
      <c r="K244" s="25">
        <v>290</v>
      </c>
      <c r="L244" s="25" t="s">
        <v>551</v>
      </c>
      <c r="M244" s="25" t="s">
        <v>520</v>
      </c>
      <c r="N244" s="27">
        <v>40934</v>
      </c>
    </row>
    <row r="245" spans="2:14" x14ac:dyDescent="0.25">
      <c r="B245" s="24" t="s">
        <v>751</v>
      </c>
      <c r="C245" s="25" t="s">
        <v>776</v>
      </c>
      <c r="D245" s="26">
        <v>27140</v>
      </c>
      <c r="E245" s="25" t="s">
        <v>537</v>
      </c>
      <c r="F245" s="25" t="s">
        <v>510</v>
      </c>
      <c r="G245" s="25">
        <v>180</v>
      </c>
      <c r="H245" s="25">
        <v>81</v>
      </c>
      <c r="I245" s="25" t="s">
        <v>523</v>
      </c>
      <c r="J245" s="25">
        <v>9485.2584766247037</v>
      </c>
      <c r="K245" s="25">
        <v>220</v>
      </c>
      <c r="L245" s="25" t="s">
        <v>524</v>
      </c>
      <c r="M245" s="25" t="s">
        <v>582</v>
      </c>
      <c r="N245" s="27">
        <v>40818</v>
      </c>
    </row>
    <row r="246" spans="2:14" x14ac:dyDescent="0.25">
      <c r="B246" s="24" t="s">
        <v>662</v>
      </c>
      <c r="C246" s="25" t="s">
        <v>903</v>
      </c>
      <c r="D246" s="26">
        <v>31309</v>
      </c>
      <c r="E246" s="25" t="s">
        <v>516</v>
      </c>
      <c r="F246" s="25" t="s">
        <v>517</v>
      </c>
      <c r="G246" s="25">
        <v>156</v>
      </c>
      <c r="H246" s="25">
        <v>71</v>
      </c>
      <c r="I246" s="25" t="s">
        <v>523</v>
      </c>
      <c r="J246" s="25">
        <v>6625.992214253919</v>
      </c>
      <c r="K246" s="25">
        <v>250</v>
      </c>
      <c r="L246" s="25" t="s">
        <v>562</v>
      </c>
      <c r="M246" s="25" t="s">
        <v>569</v>
      </c>
      <c r="N246" s="27">
        <v>40696</v>
      </c>
    </row>
    <row r="247" spans="2:14" x14ac:dyDescent="0.25">
      <c r="B247" s="24" t="s">
        <v>773</v>
      </c>
      <c r="C247" s="25" t="s">
        <v>904</v>
      </c>
      <c r="D247" s="26">
        <v>28893</v>
      </c>
      <c r="E247" s="25" t="s">
        <v>537</v>
      </c>
      <c r="F247" s="25" t="s">
        <v>517</v>
      </c>
      <c r="G247" s="25">
        <v>169</v>
      </c>
      <c r="H247" s="25">
        <v>50</v>
      </c>
      <c r="I247" s="25" t="s">
        <v>523</v>
      </c>
      <c r="J247" s="25">
        <v>2339.0533214484917</v>
      </c>
      <c r="K247" s="25">
        <v>350</v>
      </c>
      <c r="L247" s="25" t="s">
        <v>551</v>
      </c>
      <c r="M247" s="25" t="s">
        <v>593</v>
      </c>
      <c r="N247" s="27">
        <v>40730</v>
      </c>
    </row>
    <row r="248" spans="2:14" x14ac:dyDescent="0.25">
      <c r="B248" s="24" t="s">
        <v>701</v>
      </c>
      <c r="C248" s="25" t="s">
        <v>905</v>
      </c>
      <c r="D248" s="26">
        <v>29790</v>
      </c>
      <c r="E248" s="25" t="s">
        <v>537</v>
      </c>
      <c r="F248" s="25" t="s">
        <v>510</v>
      </c>
      <c r="G248" s="25">
        <v>184</v>
      </c>
      <c r="H248" s="25">
        <v>73</v>
      </c>
      <c r="I248" s="25" t="s">
        <v>528</v>
      </c>
      <c r="J248" s="25">
        <v>4680.4489314341135</v>
      </c>
      <c r="K248" s="25">
        <v>311</v>
      </c>
      <c r="L248" s="25" t="s">
        <v>524</v>
      </c>
      <c r="M248" s="25" t="s">
        <v>627</v>
      </c>
      <c r="N248" s="27">
        <v>40840</v>
      </c>
    </row>
    <row r="249" spans="2:14" x14ac:dyDescent="0.25">
      <c r="B249" s="24" t="s">
        <v>594</v>
      </c>
      <c r="C249" s="25" t="s">
        <v>906</v>
      </c>
      <c r="D249" s="26">
        <v>30316</v>
      </c>
      <c r="E249" s="25" t="s">
        <v>509</v>
      </c>
      <c r="F249" s="25" t="s">
        <v>517</v>
      </c>
      <c r="G249" s="25">
        <v>166</v>
      </c>
      <c r="H249" s="25">
        <v>64</v>
      </c>
      <c r="I249" s="25" t="s">
        <v>550</v>
      </c>
      <c r="J249" s="25">
        <v>4750.1594543934443</v>
      </c>
      <c r="K249" s="25">
        <v>350</v>
      </c>
      <c r="L249" s="25" t="s">
        <v>562</v>
      </c>
      <c r="M249" s="25" t="s">
        <v>907</v>
      </c>
      <c r="N249" s="27">
        <v>40692</v>
      </c>
    </row>
    <row r="250" spans="2:14" x14ac:dyDescent="0.25">
      <c r="B250" s="24" t="s">
        <v>701</v>
      </c>
      <c r="C250" s="25" t="s">
        <v>908</v>
      </c>
      <c r="D250" s="26">
        <v>29639</v>
      </c>
      <c r="E250" s="25" t="s">
        <v>537</v>
      </c>
      <c r="F250" s="25" t="s">
        <v>510</v>
      </c>
      <c r="G250" s="25">
        <v>189</v>
      </c>
      <c r="H250" s="25">
        <v>60</v>
      </c>
      <c r="I250" s="25" t="s">
        <v>511</v>
      </c>
      <c r="J250" s="25">
        <v>9172.6566692385641</v>
      </c>
      <c r="K250" s="25">
        <v>250</v>
      </c>
      <c r="L250" s="25" t="s">
        <v>587</v>
      </c>
      <c r="M250" s="25" t="s">
        <v>520</v>
      </c>
      <c r="N250" s="27">
        <v>40569</v>
      </c>
    </row>
    <row r="251" spans="2:14" x14ac:dyDescent="0.25">
      <c r="B251" s="24" t="s">
        <v>662</v>
      </c>
      <c r="C251" s="25" t="s">
        <v>909</v>
      </c>
      <c r="D251" s="26">
        <v>32038</v>
      </c>
      <c r="E251" s="25" t="s">
        <v>516</v>
      </c>
      <c r="F251" s="25" t="s">
        <v>517</v>
      </c>
      <c r="G251" s="25">
        <v>184</v>
      </c>
      <c r="H251" s="25">
        <v>70</v>
      </c>
      <c r="I251" s="25" t="s">
        <v>518</v>
      </c>
      <c r="J251" s="25">
        <v>2860.6162341355389</v>
      </c>
      <c r="K251" s="25">
        <v>290</v>
      </c>
      <c r="L251" s="25" t="s">
        <v>562</v>
      </c>
      <c r="M251" s="25" t="s">
        <v>611</v>
      </c>
      <c r="N251" s="27">
        <v>40936</v>
      </c>
    </row>
    <row r="252" spans="2:14" x14ac:dyDescent="0.25">
      <c r="B252" s="24" t="s">
        <v>910</v>
      </c>
      <c r="C252" s="25" t="s">
        <v>911</v>
      </c>
      <c r="D252" s="26">
        <v>19797</v>
      </c>
      <c r="E252" s="25" t="s">
        <v>537</v>
      </c>
      <c r="F252" s="25" t="s">
        <v>517</v>
      </c>
      <c r="G252" s="25">
        <v>166</v>
      </c>
      <c r="H252" s="25">
        <v>73</v>
      </c>
      <c r="I252" s="25" t="s">
        <v>518</v>
      </c>
      <c r="J252" s="25">
        <v>7048.3890014458948</v>
      </c>
      <c r="K252" s="25">
        <v>290</v>
      </c>
      <c r="L252" s="25" t="s">
        <v>562</v>
      </c>
      <c r="M252" s="25" t="s">
        <v>627</v>
      </c>
      <c r="N252" s="27">
        <v>40681</v>
      </c>
    </row>
    <row r="253" spans="2:14" x14ac:dyDescent="0.25">
      <c r="B253" s="24" t="s">
        <v>695</v>
      </c>
      <c r="C253" s="25" t="s">
        <v>912</v>
      </c>
      <c r="D253" s="26">
        <v>29582</v>
      </c>
      <c r="E253" s="25" t="s">
        <v>509</v>
      </c>
      <c r="F253" s="25" t="s">
        <v>510</v>
      </c>
      <c r="G253" s="25">
        <v>181</v>
      </c>
      <c r="H253" s="25">
        <v>66</v>
      </c>
      <c r="I253" s="25" t="s">
        <v>528</v>
      </c>
      <c r="J253" s="25">
        <v>9403.7328247605128</v>
      </c>
      <c r="K253" s="25">
        <v>311</v>
      </c>
      <c r="L253" s="25" t="s">
        <v>529</v>
      </c>
      <c r="M253" s="25" t="s">
        <v>627</v>
      </c>
      <c r="N253" s="27">
        <v>40782</v>
      </c>
    </row>
    <row r="254" spans="2:14" x14ac:dyDescent="0.25">
      <c r="B254" s="24" t="s">
        <v>913</v>
      </c>
      <c r="C254" s="25" t="s">
        <v>914</v>
      </c>
      <c r="D254" s="26">
        <v>29787</v>
      </c>
      <c r="E254" s="25" t="s">
        <v>509</v>
      </c>
      <c r="F254" s="25" t="s">
        <v>517</v>
      </c>
      <c r="G254" s="25">
        <v>170</v>
      </c>
      <c r="H254" s="25">
        <v>63</v>
      </c>
      <c r="I254" s="25" t="s">
        <v>550</v>
      </c>
      <c r="J254" s="25">
        <v>1544.374247764835</v>
      </c>
      <c r="K254" s="25">
        <v>311</v>
      </c>
      <c r="L254" s="25" t="s">
        <v>519</v>
      </c>
      <c r="M254" s="25" t="s">
        <v>790</v>
      </c>
      <c r="N254" s="27">
        <v>40889</v>
      </c>
    </row>
    <row r="255" spans="2:14" x14ac:dyDescent="0.25">
      <c r="B255" s="24" t="s">
        <v>855</v>
      </c>
      <c r="C255" s="25" t="s">
        <v>915</v>
      </c>
      <c r="D255" s="26">
        <v>27859</v>
      </c>
      <c r="E255" s="25" t="s">
        <v>537</v>
      </c>
      <c r="F255" s="25" t="s">
        <v>517</v>
      </c>
      <c r="G255" s="25">
        <v>160</v>
      </c>
      <c r="H255" s="25">
        <v>62</v>
      </c>
      <c r="I255" s="25" t="s">
        <v>523</v>
      </c>
      <c r="J255" s="25">
        <v>6302.5592353782558</v>
      </c>
      <c r="K255" s="25">
        <v>290</v>
      </c>
      <c r="L255" s="25" t="s">
        <v>592</v>
      </c>
      <c r="M255" s="25" t="s">
        <v>577</v>
      </c>
      <c r="N255" s="27">
        <v>40494</v>
      </c>
    </row>
    <row r="256" spans="2:14" x14ac:dyDescent="0.25">
      <c r="B256" s="24" t="s">
        <v>662</v>
      </c>
      <c r="C256" s="25" t="s">
        <v>916</v>
      </c>
      <c r="D256" s="26">
        <v>30796</v>
      </c>
      <c r="E256" s="25" t="s">
        <v>533</v>
      </c>
      <c r="F256" s="25" t="s">
        <v>517</v>
      </c>
      <c r="G256" s="25">
        <v>155</v>
      </c>
      <c r="H256" s="25">
        <v>72</v>
      </c>
      <c r="I256" s="25" t="s">
        <v>511</v>
      </c>
      <c r="J256" s="25">
        <v>7728.348164281073</v>
      </c>
      <c r="K256" s="25">
        <v>200</v>
      </c>
      <c r="L256" s="25" t="s">
        <v>643</v>
      </c>
      <c r="M256" s="25" t="s">
        <v>627</v>
      </c>
      <c r="N256" s="27">
        <v>41049</v>
      </c>
    </row>
    <row r="257" spans="2:14" x14ac:dyDescent="0.25">
      <c r="B257" s="24" t="s">
        <v>580</v>
      </c>
      <c r="C257" s="25" t="s">
        <v>917</v>
      </c>
      <c r="D257" s="26">
        <v>29510</v>
      </c>
      <c r="E257" s="25" t="s">
        <v>537</v>
      </c>
      <c r="F257" s="25" t="s">
        <v>517</v>
      </c>
      <c r="G257" s="25">
        <v>152</v>
      </c>
      <c r="H257" s="25">
        <v>46</v>
      </c>
      <c r="I257" s="25" t="s">
        <v>550</v>
      </c>
      <c r="J257" s="25">
        <v>1664.3359403428813</v>
      </c>
      <c r="K257" s="25">
        <v>350</v>
      </c>
      <c r="L257" s="25" t="s">
        <v>524</v>
      </c>
      <c r="M257" s="25" t="s">
        <v>683</v>
      </c>
      <c r="N257" s="27">
        <v>40578</v>
      </c>
    </row>
    <row r="258" spans="2:14" x14ac:dyDescent="0.25">
      <c r="B258" s="24" t="s">
        <v>680</v>
      </c>
      <c r="C258" s="25" t="s">
        <v>918</v>
      </c>
      <c r="D258" s="26">
        <v>31302</v>
      </c>
      <c r="E258" s="25" t="s">
        <v>516</v>
      </c>
      <c r="F258" s="25" t="s">
        <v>510</v>
      </c>
      <c r="G258" s="25">
        <v>199</v>
      </c>
      <c r="H258" s="25">
        <v>55</v>
      </c>
      <c r="I258" s="25" t="s">
        <v>518</v>
      </c>
      <c r="J258" s="25">
        <v>1494.1957105103727</v>
      </c>
      <c r="K258" s="25">
        <v>250</v>
      </c>
      <c r="L258" s="25" t="s">
        <v>524</v>
      </c>
      <c r="M258" s="25" t="s">
        <v>686</v>
      </c>
      <c r="N258" s="27">
        <v>40505</v>
      </c>
    </row>
    <row r="259" spans="2:14" x14ac:dyDescent="0.25">
      <c r="B259" s="24" t="s">
        <v>739</v>
      </c>
      <c r="C259" s="25" t="s">
        <v>919</v>
      </c>
      <c r="D259" s="26">
        <v>31150</v>
      </c>
      <c r="E259" s="25" t="s">
        <v>509</v>
      </c>
      <c r="F259" s="25" t="s">
        <v>510</v>
      </c>
      <c r="G259" s="25">
        <v>159</v>
      </c>
      <c r="H259" s="25">
        <v>61</v>
      </c>
      <c r="I259" s="25" t="s">
        <v>523</v>
      </c>
      <c r="J259" s="25">
        <v>8887.746341694412</v>
      </c>
      <c r="K259" s="25">
        <v>100</v>
      </c>
      <c r="L259" s="25" t="s">
        <v>519</v>
      </c>
      <c r="M259" s="25" t="s">
        <v>819</v>
      </c>
      <c r="N259" s="27">
        <v>40651</v>
      </c>
    </row>
    <row r="260" spans="2:14" x14ac:dyDescent="0.25">
      <c r="B260" s="24" t="s">
        <v>662</v>
      </c>
      <c r="C260" s="25" t="s">
        <v>920</v>
      </c>
      <c r="D260" s="26">
        <v>31739</v>
      </c>
      <c r="E260" s="25" t="s">
        <v>533</v>
      </c>
      <c r="F260" s="25" t="s">
        <v>517</v>
      </c>
      <c r="G260" s="25">
        <v>152</v>
      </c>
      <c r="H260" s="25">
        <v>49</v>
      </c>
      <c r="I260" s="25" t="s">
        <v>550</v>
      </c>
      <c r="J260" s="25">
        <v>6304.4152271780567</v>
      </c>
      <c r="K260" s="25">
        <v>290</v>
      </c>
      <c r="L260" s="25" t="s">
        <v>551</v>
      </c>
      <c r="M260" s="25" t="s">
        <v>705</v>
      </c>
      <c r="N260" s="27">
        <v>40865</v>
      </c>
    </row>
    <row r="261" spans="2:14" x14ac:dyDescent="0.25">
      <c r="B261" s="24" t="s">
        <v>566</v>
      </c>
      <c r="C261" s="25" t="s">
        <v>921</v>
      </c>
      <c r="D261" s="26">
        <v>30710</v>
      </c>
      <c r="E261" s="25" t="s">
        <v>516</v>
      </c>
      <c r="F261" s="25" t="s">
        <v>510</v>
      </c>
      <c r="G261" s="25">
        <v>195</v>
      </c>
      <c r="H261" s="25">
        <v>58</v>
      </c>
      <c r="I261" s="25" t="s">
        <v>528</v>
      </c>
      <c r="J261" s="25">
        <v>1717.007123992297</v>
      </c>
      <c r="K261" s="25">
        <v>100</v>
      </c>
      <c r="L261" s="25" t="s">
        <v>519</v>
      </c>
      <c r="M261" s="25" t="s">
        <v>621</v>
      </c>
      <c r="N261" s="27">
        <v>40512</v>
      </c>
    </row>
    <row r="262" spans="2:14" x14ac:dyDescent="0.25">
      <c r="B262" s="24" t="s">
        <v>701</v>
      </c>
      <c r="C262" s="25" t="s">
        <v>922</v>
      </c>
      <c r="D262" s="26">
        <v>29304</v>
      </c>
      <c r="E262" s="25" t="s">
        <v>533</v>
      </c>
      <c r="F262" s="25" t="s">
        <v>510</v>
      </c>
      <c r="G262" s="25">
        <v>187</v>
      </c>
      <c r="H262" s="25">
        <v>75</v>
      </c>
      <c r="I262" s="25" t="s">
        <v>523</v>
      </c>
      <c r="J262" s="25">
        <v>2605.7382696391373</v>
      </c>
      <c r="K262" s="25">
        <v>350</v>
      </c>
      <c r="L262" s="25" t="s">
        <v>524</v>
      </c>
      <c r="M262" s="25" t="s">
        <v>569</v>
      </c>
      <c r="N262" s="27">
        <v>40716</v>
      </c>
    </row>
    <row r="263" spans="2:14" x14ac:dyDescent="0.25">
      <c r="B263" s="24" t="s">
        <v>923</v>
      </c>
      <c r="C263" s="25" t="s">
        <v>924</v>
      </c>
      <c r="D263" s="26">
        <v>25912</v>
      </c>
      <c r="E263" s="25" t="s">
        <v>509</v>
      </c>
      <c r="F263" s="25" t="s">
        <v>517</v>
      </c>
      <c r="G263" s="25">
        <v>174</v>
      </c>
      <c r="H263" s="25">
        <v>68</v>
      </c>
      <c r="I263" s="25" t="s">
        <v>518</v>
      </c>
      <c r="J263" s="25">
        <v>1849.056102927862</v>
      </c>
      <c r="K263" s="25">
        <v>250</v>
      </c>
      <c r="L263" s="25" t="s">
        <v>524</v>
      </c>
      <c r="M263" s="25" t="s">
        <v>556</v>
      </c>
      <c r="N263" s="27">
        <v>40645</v>
      </c>
    </row>
    <row r="264" spans="2:14" x14ac:dyDescent="0.25">
      <c r="B264" s="24" t="s">
        <v>585</v>
      </c>
      <c r="C264" s="25" t="s">
        <v>925</v>
      </c>
      <c r="D264" s="26">
        <v>28956</v>
      </c>
      <c r="E264" s="25" t="s">
        <v>537</v>
      </c>
      <c r="F264" s="25" t="s">
        <v>517</v>
      </c>
      <c r="G264" s="25">
        <v>158</v>
      </c>
      <c r="H264" s="25">
        <v>51</v>
      </c>
      <c r="I264" s="25" t="s">
        <v>523</v>
      </c>
      <c r="J264" s="25">
        <v>4515.9619438096934</v>
      </c>
      <c r="K264" s="25">
        <v>311</v>
      </c>
      <c r="L264" s="25" t="s">
        <v>524</v>
      </c>
      <c r="M264" s="25" t="s">
        <v>926</v>
      </c>
      <c r="N264" s="27">
        <v>40894</v>
      </c>
    </row>
    <row r="265" spans="2:14" x14ac:dyDescent="0.25">
      <c r="B265" s="24" t="s">
        <v>542</v>
      </c>
      <c r="C265" s="25" t="s">
        <v>927</v>
      </c>
      <c r="D265" s="26">
        <v>30100</v>
      </c>
      <c r="E265" s="25" t="s">
        <v>509</v>
      </c>
      <c r="F265" s="25" t="s">
        <v>517</v>
      </c>
      <c r="G265" s="25">
        <v>183</v>
      </c>
      <c r="H265" s="25">
        <v>60</v>
      </c>
      <c r="I265" s="25" t="s">
        <v>511</v>
      </c>
      <c r="J265" s="25">
        <v>9364.5820872502554</v>
      </c>
      <c r="K265" s="25">
        <v>311</v>
      </c>
      <c r="L265" s="25" t="s">
        <v>562</v>
      </c>
      <c r="M265" s="25" t="s">
        <v>667</v>
      </c>
      <c r="N265" s="27">
        <v>40816</v>
      </c>
    </row>
    <row r="266" spans="2:14" x14ac:dyDescent="0.25">
      <c r="B266" s="24" t="s">
        <v>563</v>
      </c>
      <c r="C266" s="25" t="s">
        <v>928</v>
      </c>
      <c r="D266" s="26">
        <v>27443</v>
      </c>
      <c r="E266" s="25" t="s">
        <v>516</v>
      </c>
      <c r="F266" s="25" t="s">
        <v>510</v>
      </c>
      <c r="G266" s="25">
        <v>156</v>
      </c>
      <c r="H266" s="25">
        <v>61</v>
      </c>
      <c r="I266" s="25" t="s">
        <v>550</v>
      </c>
      <c r="J266" s="25">
        <v>1316.6682498334046</v>
      </c>
      <c r="K266" s="25">
        <v>220</v>
      </c>
      <c r="L266" s="25" t="s">
        <v>529</v>
      </c>
      <c r="M266" s="25" t="s">
        <v>646</v>
      </c>
      <c r="N266" s="27">
        <v>40474</v>
      </c>
    </row>
    <row r="267" spans="2:14" x14ac:dyDescent="0.25">
      <c r="B267" s="24" t="s">
        <v>531</v>
      </c>
      <c r="C267" s="25" t="s">
        <v>929</v>
      </c>
      <c r="D267" s="26">
        <v>30624</v>
      </c>
      <c r="E267" s="25" t="s">
        <v>533</v>
      </c>
      <c r="F267" s="25" t="s">
        <v>517</v>
      </c>
      <c r="G267" s="25">
        <v>168</v>
      </c>
      <c r="H267" s="25">
        <v>71</v>
      </c>
      <c r="I267" s="25" t="s">
        <v>511</v>
      </c>
      <c r="J267" s="25">
        <v>6736.9869432342493</v>
      </c>
      <c r="K267" s="25">
        <v>290</v>
      </c>
      <c r="L267" s="25" t="s">
        <v>529</v>
      </c>
      <c r="M267" s="25" t="s">
        <v>667</v>
      </c>
      <c r="N267" s="27">
        <v>41065</v>
      </c>
    </row>
    <row r="268" spans="2:14" x14ac:dyDescent="0.25">
      <c r="B268" s="24" t="s">
        <v>650</v>
      </c>
      <c r="C268" s="25" t="s">
        <v>930</v>
      </c>
      <c r="D268" s="26">
        <v>24606</v>
      </c>
      <c r="E268" s="25" t="s">
        <v>516</v>
      </c>
      <c r="F268" s="25" t="s">
        <v>517</v>
      </c>
      <c r="G268" s="25">
        <v>171</v>
      </c>
      <c r="H268" s="25">
        <v>52</v>
      </c>
      <c r="I268" s="25" t="s">
        <v>518</v>
      </c>
      <c r="J268" s="25">
        <v>5477.2372368451861</v>
      </c>
      <c r="K268" s="25">
        <v>200</v>
      </c>
      <c r="L268" s="25" t="s">
        <v>551</v>
      </c>
      <c r="M268" s="25" t="s">
        <v>520</v>
      </c>
      <c r="N268" s="27">
        <v>40797</v>
      </c>
    </row>
    <row r="269" spans="2:14" x14ac:dyDescent="0.25">
      <c r="B269" s="24" t="s">
        <v>655</v>
      </c>
      <c r="C269" s="25" t="s">
        <v>931</v>
      </c>
      <c r="D269" s="26">
        <v>29776</v>
      </c>
      <c r="E269" s="25" t="s">
        <v>509</v>
      </c>
      <c r="F269" s="25" t="s">
        <v>510</v>
      </c>
      <c r="G269" s="25">
        <v>174</v>
      </c>
      <c r="H269" s="25">
        <v>71</v>
      </c>
      <c r="I269" s="25" t="s">
        <v>550</v>
      </c>
      <c r="J269" s="25">
        <v>6497.9156153441209</v>
      </c>
      <c r="K269" s="25">
        <v>250</v>
      </c>
      <c r="L269" s="25" t="s">
        <v>519</v>
      </c>
      <c r="M269" s="25" t="s">
        <v>547</v>
      </c>
      <c r="N269" s="27">
        <v>40834</v>
      </c>
    </row>
    <row r="270" spans="2:14" x14ac:dyDescent="0.25">
      <c r="B270" s="24" t="s">
        <v>625</v>
      </c>
      <c r="C270" s="25" t="s">
        <v>932</v>
      </c>
      <c r="D270" s="26">
        <v>29568</v>
      </c>
      <c r="E270" s="25" t="s">
        <v>509</v>
      </c>
      <c r="F270" s="25" t="s">
        <v>510</v>
      </c>
      <c r="G270" s="25">
        <v>196</v>
      </c>
      <c r="H270" s="25">
        <v>79</v>
      </c>
      <c r="I270" s="25" t="s">
        <v>550</v>
      </c>
      <c r="J270" s="25">
        <v>6844.0739251083824</v>
      </c>
      <c r="K270" s="25">
        <v>200</v>
      </c>
      <c r="L270" s="25" t="s">
        <v>524</v>
      </c>
      <c r="M270" s="25" t="s">
        <v>646</v>
      </c>
      <c r="N270" s="27">
        <v>40985</v>
      </c>
    </row>
    <row r="271" spans="2:14" x14ac:dyDescent="0.25">
      <c r="B271" s="24" t="s">
        <v>720</v>
      </c>
      <c r="C271" s="25" t="s">
        <v>933</v>
      </c>
      <c r="D271" s="26">
        <v>31708</v>
      </c>
      <c r="E271" s="25" t="s">
        <v>516</v>
      </c>
      <c r="F271" s="25" t="s">
        <v>510</v>
      </c>
      <c r="G271" s="25">
        <v>156</v>
      </c>
      <c r="H271" s="25">
        <v>81</v>
      </c>
      <c r="I271" s="25" t="s">
        <v>528</v>
      </c>
      <c r="J271" s="25">
        <v>9488.9635384726043</v>
      </c>
      <c r="K271" s="25">
        <v>350</v>
      </c>
      <c r="L271" s="25" t="s">
        <v>551</v>
      </c>
      <c r="M271" s="25" t="s">
        <v>799</v>
      </c>
      <c r="N271" s="27">
        <v>40578</v>
      </c>
    </row>
    <row r="272" spans="2:14" x14ac:dyDescent="0.25">
      <c r="B272" s="24" t="s">
        <v>573</v>
      </c>
      <c r="C272" s="25" t="s">
        <v>844</v>
      </c>
      <c r="D272" s="26">
        <v>20223</v>
      </c>
      <c r="E272" s="25" t="s">
        <v>509</v>
      </c>
      <c r="F272" s="25" t="s">
        <v>517</v>
      </c>
      <c r="G272" s="25">
        <v>157</v>
      </c>
      <c r="H272" s="25">
        <v>72</v>
      </c>
      <c r="I272" s="25" t="s">
        <v>523</v>
      </c>
      <c r="J272" s="25">
        <v>9428.9893352862127</v>
      </c>
      <c r="K272" s="25">
        <v>250</v>
      </c>
      <c r="L272" s="25" t="s">
        <v>541</v>
      </c>
      <c r="M272" s="25" t="s">
        <v>723</v>
      </c>
      <c r="N272" s="27">
        <v>40539</v>
      </c>
    </row>
    <row r="273" spans="2:14" x14ac:dyDescent="0.25">
      <c r="B273" s="24" t="s">
        <v>743</v>
      </c>
      <c r="C273" s="25" t="s">
        <v>543</v>
      </c>
      <c r="D273" s="26">
        <v>31494</v>
      </c>
      <c r="E273" s="25" t="s">
        <v>537</v>
      </c>
      <c r="F273" s="25" t="s">
        <v>517</v>
      </c>
      <c r="G273" s="25">
        <v>158</v>
      </c>
      <c r="H273" s="25">
        <v>65</v>
      </c>
      <c r="I273" s="25" t="s">
        <v>523</v>
      </c>
      <c r="J273" s="25">
        <v>2312.2168268918613</v>
      </c>
      <c r="K273" s="25">
        <v>311</v>
      </c>
      <c r="L273" s="25" t="s">
        <v>529</v>
      </c>
      <c r="M273" s="25" t="s">
        <v>569</v>
      </c>
      <c r="N273" s="27">
        <v>40846</v>
      </c>
    </row>
    <row r="274" spans="2:14" x14ac:dyDescent="0.25">
      <c r="B274" s="24" t="s">
        <v>687</v>
      </c>
      <c r="C274" s="25" t="s">
        <v>872</v>
      </c>
      <c r="D274" s="26">
        <v>28669</v>
      </c>
      <c r="E274" s="25" t="s">
        <v>533</v>
      </c>
      <c r="F274" s="25" t="s">
        <v>510</v>
      </c>
      <c r="G274" s="25">
        <v>189</v>
      </c>
      <c r="H274" s="25">
        <v>62</v>
      </c>
      <c r="I274" s="25" t="s">
        <v>550</v>
      </c>
      <c r="J274" s="25">
        <v>7652.7955092890079</v>
      </c>
      <c r="K274" s="25">
        <v>220</v>
      </c>
      <c r="L274" s="25" t="s">
        <v>529</v>
      </c>
      <c r="M274" s="25" t="s">
        <v>530</v>
      </c>
      <c r="N274" s="27">
        <v>40657</v>
      </c>
    </row>
    <row r="275" spans="2:14" x14ac:dyDescent="0.25">
      <c r="B275" s="24" t="s">
        <v>743</v>
      </c>
      <c r="C275" s="25" t="s">
        <v>934</v>
      </c>
      <c r="D275" s="26">
        <v>28470</v>
      </c>
      <c r="E275" s="25" t="s">
        <v>516</v>
      </c>
      <c r="F275" s="25" t="s">
        <v>517</v>
      </c>
      <c r="G275" s="25">
        <v>163</v>
      </c>
      <c r="H275" s="25">
        <v>47</v>
      </c>
      <c r="I275" s="25" t="s">
        <v>528</v>
      </c>
      <c r="J275" s="25">
        <v>3722.6554490628678</v>
      </c>
      <c r="K275" s="25">
        <v>311</v>
      </c>
      <c r="L275" s="25" t="s">
        <v>562</v>
      </c>
      <c r="M275" s="25" t="s">
        <v>520</v>
      </c>
      <c r="N275" s="27">
        <v>40510</v>
      </c>
    </row>
    <row r="276" spans="2:14" x14ac:dyDescent="0.25">
      <c r="B276" s="24" t="s">
        <v>743</v>
      </c>
      <c r="C276" s="25" t="s">
        <v>591</v>
      </c>
      <c r="D276" s="26">
        <v>31390</v>
      </c>
      <c r="E276" s="25" t="s">
        <v>516</v>
      </c>
      <c r="F276" s="25" t="s">
        <v>517</v>
      </c>
      <c r="G276" s="25">
        <v>177</v>
      </c>
      <c r="H276" s="25">
        <v>71</v>
      </c>
      <c r="I276" s="25" t="s">
        <v>528</v>
      </c>
      <c r="J276" s="25">
        <v>8834.8361765173977</v>
      </c>
      <c r="K276" s="25">
        <v>311</v>
      </c>
      <c r="L276" s="25" t="s">
        <v>524</v>
      </c>
      <c r="M276" s="25" t="s">
        <v>627</v>
      </c>
      <c r="N276" s="27">
        <v>40972</v>
      </c>
    </row>
    <row r="277" spans="2:14" x14ac:dyDescent="0.25">
      <c r="B277" s="24" t="s">
        <v>625</v>
      </c>
      <c r="C277" s="25" t="s">
        <v>935</v>
      </c>
      <c r="D277" s="26">
        <v>28603</v>
      </c>
      <c r="E277" s="25" t="s">
        <v>509</v>
      </c>
      <c r="F277" s="25" t="s">
        <v>510</v>
      </c>
      <c r="G277" s="25">
        <v>173</v>
      </c>
      <c r="H277" s="25">
        <v>67</v>
      </c>
      <c r="I277" s="25" t="s">
        <v>518</v>
      </c>
      <c r="J277" s="25">
        <v>8104.7768970700454</v>
      </c>
      <c r="K277" s="25">
        <v>100</v>
      </c>
      <c r="L277" s="25" t="s">
        <v>541</v>
      </c>
      <c r="M277" s="25" t="s">
        <v>520</v>
      </c>
      <c r="N277" s="27">
        <v>40697</v>
      </c>
    </row>
    <row r="278" spans="2:14" x14ac:dyDescent="0.25">
      <c r="B278" s="24" t="s">
        <v>936</v>
      </c>
      <c r="C278" s="25" t="s">
        <v>937</v>
      </c>
      <c r="D278" s="26">
        <v>28592</v>
      </c>
      <c r="E278" s="25" t="s">
        <v>516</v>
      </c>
      <c r="F278" s="25" t="s">
        <v>517</v>
      </c>
      <c r="G278" s="25">
        <v>176</v>
      </c>
      <c r="H278" s="25">
        <v>62</v>
      </c>
      <c r="I278" s="25" t="s">
        <v>518</v>
      </c>
      <c r="J278" s="25">
        <v>7595.9437576343998</v>
      </c>
      <c r="K278" s="25">
        <v>220</v>
      </c>
      <c r="L278" s="25" t="s">
        <v>524</v>
      </c>
      <c r="M278" s="25" t="s">
        <v>520</v>
      </c>
      <c r="N278" s="27">
        <v>40682</v>
      </c>
    </row>
    <row r="279" spans="2:14" x14ac:dyDescent="0.25">
      <c r="B279" s="24" t="s">
        <v>701</v>
      </c>
      <c r="C279" s="25" t="s">
        <v>712</v>
      </c>
      <c r="D279" s="26">
        <v>29882</v>
      </c>
      <c r="E279" s="25" t="s">
        <v>509</v>
      </c>
      <c r="F279" s="25" t="s">
        <v>510</v>
      </c>
      <c r="G279" s="25">
        <v>192</v>
      </c>
      <c r="H279" s="25">
        <v>64</v>
      </c>
      <c r="I279" s="25" t="s">
        <v>550</v>
      </c>
      <c r="J279" s="25">
        <v>4419.208282895589</v>
      </c>
      <c r="K279" s="25">
        <v>311</v>
      </c>
      <c r="L279" s="25" t="s">
        <v>541</v>
      </c>
      <c r="M279" s="25" t="s">
        <v>582</v>
      </c>
      <c r="N279" s="27">
        <v>40926</v>
      </c>
    </row>
    <row r="280" spans="2:14" x14ac:dyDescent="0.25">
      <c r="B280" s="24" t="s">
        <v>625</v>
      </c>
      <c r="C280" s="25" t="s">
        <v>938</v>
      </c>
      <c r="D280" s="26">
        <v>27882</v>
      </c>
      <c r="E280" s="25" t="s">
        <v>516</v>
      </c>
      <c r="F280" s="25" t="s">
        <v>510</v>
      </c>
      <c r="G280" s="25">
        <v>194</v>
      </c>
      <c r="H280" s="25">
        <v>69</v>
      </c>
      <c r="I280" s="25" t="s">
        <v>528</v>
      </c>
      <c r="J280" s="25">
        <v>1955.4407126769338</v>
      </c>
      <c r="K280" s="25">
        <v>350</v>
      </c>
      <c r="L280" s="25" t="s">
        <v>562</v>
      </c>
      <c r="M280" s="25" t="s">
        <v>530</v>
      </c>
      <c r="N280" s="27">
        <v>40625</v>
      </c>
    </row>
    <row r="281" spans="2:14" x14ac:dyDescent="0.25">
      <c r="B281" s="24" t="s">
        <v>711</v>
      </c>
      <c r="C281" s="25" t="s">
        <v>939</v>
      </c>
      <c r="D281" s="26">
        <v>31735</v>
      </c>
      <c r="E281" s="25" t="s">
        <v>516</v>
      </c>
      <c r="F281" s="25" t="s">
        <v>510</v>
      </c>
      <c r="G281" s="25">
        <v>187</v>
      </c>
      <c r="H281" s="25">
        <v>56</v>
      </c>
      <c r="I281" s="25" t="s">
        <v>523</v>
      </c>
      <c r="J281" s="25">
        <v>7568.5214416152076</v>
      </c>
      <c r="K281" s="25">
        <v>350</v>
      </c>
      <c r="L281" s="25" t="s">
        <v>562</v>
      </c>
      <c r="M281" s="25" t="s">
        <v>520</v>
      </c>
      <c r="N281" s="27">
        <v>40909</v>
      </c>
    </row>
    <row r="282" spans="2:14" x14ac:dyDescent="0.25">
      <c r="B282" s="24" t="s">
        <v>940</v>
      </c>
      <c r="C282" s="25" t="s">
        <v>941</v>
      </c>
      <c r="D282" s="26">
        <v>28675</v>
      </c>
      <c r="E282" s="25" t="s">
        <v>516</v>
      </c>
      <c r="F282" s="25" t="s">
        <v>517</v>
      </c>
      <c r="G282" s="25">
        <v>177</v>
      </c>
      <c r="H282" s="25">
        <v>62</v>
      </c>
      <c r="I282" s="25" t="s">
        <v>518</v>
      </c>
      <c r="J282" s="25">
        <v>5006.4276362156997</v>
      </c>
      <c r="K282" s="25">
        <v>311</v>
      </c>
      <c r="L282" s="25" t="s">
        <v>576</v>
      </c>
      <c r="M282" s="25" t="s">
        <v>619</v>
      </c>
      <c r="N282" s="27">
        <v>40817</v>
      </c>
    </row>
    <row r="283" spans="2:14" x14ac:dyDescent="0.25">
      <c r="B283" s="24" t="s">
        <v>641</v>
      </c>
      <c r="C283" s="25" t="s">
        <v>942</v>
      </c>
      <c r="D283" s="26">
        <v>30181</v>
      </c>
      <c r="E283" s="25" t="s">
        <v>533</v>
      </c>
      <c r="F283" s="25" t="s">
        <v>517</v>
      </c>
      <c r="G283" s="25">
        <v>184</v>
      </c>
      <c r="H283" s="25">
        <v>60</v>
      </c>
      <c r="I283" s="25" t="s">
        <v>528</v>
      </c>
      <c r="J283" s="25">
        <v>8070.0293230839234</v>
      </c>
      <c r="K283" s="25">
        <v>290</v>
      </c>
      <c r="L283" s="25" t="s">
        <v>551</v>
      </c>
      <c r="M283" s="25" t="s">
        <v>671</v>
      </c>
      <c r="N283" s="27">
        <v>40656</v>
      </c>
    </row>
    <row r="284" spans="2:14" x14ac:dyDescent="0.25">
      <c r="B284" s="24" t="s">
        <v>739</v>
      </c>
      <c r="C284" s="25" t="s">
        <v>943</v>
      </c>
      <c r="D284" s="26">
        <v>30347</v>
      </c>
      <c r="E284" s="25" t="s">
        <v>533</v>
      </c>
      <c r="F284" s="25" t="s">
        <v>510</v>
      </c>
      <c r="G284" s="25">
        <v>189</v>
      </c>
      <c r="H284" s="25">
        <v>62</v>
      </c>
      <c r="I284" s="25" t="s">
        <v>523</v>
      </c>
      <c r="J284" s="25">
        <v>1350.987117225518</v>
      </c>
      <c r="K284" s="25">
        <v>220</v>
      </c>
      <c r="L284" s="25" t="s">
        <v>519</v>
      </c>
      <c r="M284" s="25" t="s">
        <v>520</v>
      </c>
      <c r="N284" s="27">
        <v>41019</v>
      </c>
    </row>
    <row r="285" spans="2:14" x14ac:dyDescent="0.25">
      <c r="B285" s="24" t="s">
        <v>542</v>
      </c>
      <c r="C285" s="25" t="s">
        <v>944</v>
      </c>
      <c r="D285" s="26">
        <v>29025</v>
      </c>
      <c r="E285" s="25" t="s">
        <v>516</v>
      </c>
      <c r="F285" s="25" t="s">
        <v>517</v>
      </c>
      <c r="G285" s="25">
        <v>189</v>
      </c>
      <c r="H285" s="25">
        <v>45</v>
      </c>
      <c r="I285" s="25" t="s">
        <v>550</v>
      </c>
      <c r="J285" s="25">
        <v>8482.6672709225568</v>
      </c>
      <c r="K285" s="25">
        <v>220</v>
      </c>
      <c r="L285" s="25" t="s">
        <v>524</v>
      </c>
      <c r="M285" s="25" t="s">
        <v>686</v>
      </c>
      <c r="N285" s="27">
        <v>40640</v>
      </c>
    </row>
    <row r="286" spans="2:14" x14ac:dyDescent="0.25">
      <c r="B286" s="24" t="s">
        <v>662</v>
      </c>
      <c r="C286" s="25" t="s">
        <v>945</v>
      </c>
      <c r="D286" s="26">
        <v>29516</v>
      </c>
      <c r="E286" s="25" t="s">
        <v>537</v>
      </c>
      <c r="F286" s="25" t="s">
        <v>517</v>
      </c>
      <c r="G286" s="25">
        <v>169</v>
      </c>
      <c r="H286" s="25">
        <v>61</v>
      </c>
      <c r="I286" s="25" t="s">
        <v>518</v>
      </c>
      <c r="J286" s="25">
        <v>8096.1608589454727</v>
      </c>
      <c r="K286" s="25">
        <v>250</v>
      </c>
      <c r="L286" s="25" t="s">
        <v>524</v>
      </c>
      <c r="M286" s="25" t="s">
        <v>565</v>
      </c>
      <c r="N286" s="27">
        <v>40836</v>
      </c>
    </row>
    <row r="287" spans="2:14" x14ac:dyDescent="0.25">
      <c r="B287" s="24" t="s">
        <v>755</v>
      </c>
      <c r="C287" s="25" t="s">
        <v>776</v>
      </c>
      <c r="D287" s="26">
        <v>28863</v>
      </c>
      <c r="E287" s="25" t="s">
        <v>516</v>
      </c>
      <c r="F287" s="25" t="s">
        <v>517</v>
      </c>
      <c r="G287" s="25">
        <v>156</v>
      </c>
      <c r="H287" s="25">
        <v>54</v>
      </c>
      <c r="I287" s="25" t="s">
        <v>523</v>
      </c>
      <c r="J287" s="25">
        <v>6014.632188562965</v>
      </c>
      <c r="K287" s="25">
        <v>350</v>
      </c>
      <c r="L287" s="25" t="s">
        <v>519</v>
      </c>
      <c r="M287" s="25" t="s">
        <v>520</v>
      </c>
      <c r="N287" s="27">
        <v>41029</v>
      </c>
    </row>
    <row r="288" spans="2:14" x14ac:dyDescent="0.25">
      <c r="B288" s="24" t="s">
        <v>602</v>
      </c>
      <c r="C288" s="25" t="s">
        <v>946</v>
      </c>
      <c r="D288" s="26">
        <v>30576</v>
      </c>
      <c r="E288" s="25" t="s">
        <v>533</v>
      </c>
      <c r="F288" s="25" t="s">
        <v>510</v>
      </c>
      <c r="G288" s="25">
        <v>176</v>
      </c>
      <c r="H288" s="25">
        <v>72</v>
      </c>
      <c r="I288" s="25" t="s">
        <v>511</v>
      </c>
      <c r="J288" s="25">
        <v>8859.0114514921443</v>
      </c>
      <c r="K288" s="25">
        <v>350</v>
      </c>
      <c r="L288" s="25" t="s">
        <v>524</v>
      </c>
      <c r="M288" s="25" t="s">
        <v>582</v>
      </c>
      <c r="N288" s="27">
        <v>40689</v>
      </c>
    </row>
    <row r="289" spans="2:14" x14ac:dyDescent="0.25">
      <c r="B289" s="24" t="s">
        <v>947</v>
      </c>
      <c r="C289" s="25" t="s">
        <v>948</v>
      </c>
      <c r="D289" s="26">
        <v>30111</v>
      </c>
      <c r="E289" s="25" t="s">
        <v>509</v>
      </c>
      <c r="F289" s="25" t="s">
        <v>510</v>
      </c>
      <c r="G289" s="25">
        <v>180</v>
      </c>
      <c r="H289" s="25">
        <v>89</v>
      </c>
      <c r="I289" s="25" t="s">
        <v>518</v>
      </c>
      <c r="J289" s="25">
        <v>5447.9082787302959</v>
      </c>
      <c r="K289" s="25">
        <v>100</v>
      </c>
      <c r="L289" s="25" t="s">
        <v>551</v>
      </c>
      <c r="M289" s="25" t="s">
        <v>520</v>
      </c>
      <c r="N289" s="27">
        <v>40744</v>
      </c>
    </row>
    <row r="290" spans="2:14" x14ac:dyDescent="0.25">
      <c r="B290" s="24" t="s">
        <v>949</v>
      </c>
      <c r="C290" s="25" t="s">
        <v>950</v>
      </c>
      <c r="D290" s="26">
        <v>27905</v>
      </c>
      <c r="E290" s="25" t="s">
        <v>533</v>
      </c>
      <c r="F290" s="25" t="s">
        <v>510</v>
      </c>
      <c r="G290" s="25">
        <v>168</v>
      </c>
      <c r="H290" s="25">
        <v>70</v>
      </c>
      <c r="I290" s="25" t="s">
        <v>523</v>
      </c>
      <c r="J290" s="25">
        <v>5449.0299794351577</v>
      </c>
      <c r="K290" s="25">
        <v>350</v>
      </c>
      <c r="L290" s="25" t="s">
        <v>529</v>
      </c>
      <c r="M290" s="25" t="s">
        <v>846</v>
      </c>
      <c r="N290" s="27">
        <v>40521</v>
      </c>
    </row>
    <row r="291" spans="2:14" x14ac:dyDescent="0.25">
      <c r="B291" s="24" t="s">
        <v>578</v>
      </c>
      <c r="C291" s="25" t="s">
        <v>951</v>
      </c>
      <c r="D291" s="26">
        <v>27772</v>
      </c>
      <c r="E291" s="25" t="s">
        <v>533</v>
      </c>
      <c r="F291" s="25" t="s">
        <v>517</v>
      </c>
      <c r="G291" s="25">
        <v>187</v>
      </c>
      <c r="H291" s="25">
        <v>44</v>
      </c>
      <c r="I291" s="25" t="s">
        <v>523</v>
      </c>
      <c r="J291" s="25">
        <v>3797.564258068282</v>
      </c>
      <c r="K291" s="25">
        <v>100</v>
      </c>
      <c r="L291" s="25" t="s">
        <v>529</v>
      </c>
      <c r="M291" s="25" t="s">
        <v>646</v>
      </c>
      <c r="N291" s="27">
        <v>41054</v>
      </c>
    </row>
    <row r="292" spans="2:14" x14ac:dyDescent="0.25">
      <c r="B292" s="24" t="s">
        <v>952</v>
      </c>
      <c r="C292" s="25" t="s">
        <v>953</v>
      </c>
      <c r="D292" s="26">
        <v>31047</v>
      </c>
      <c r="E292" s="25" t="s">
        <v>516</v>
      </c>
      <c r="F292" s="25" t="s">
        <v>510</v>
      </c>
      <c r="G292" s="25">
        <v>193</v>
      </c>
      <c r="H292" s="25">
        <v>93</v>
      </c>
      <c r="I292" s="25" t="s">
        <v>518</v>
      </c>
      <c r="J292" s="25">
        <v>3590.1630827486065</v>
      </c>
      <c r="K292" s="25">
        <v>250</v>
      </c>
      <c r="L292" s="25" t="s">
        <v>524</v>
      </c>
      <c r="M292" s="25" t="s">
        <v>683</v>
      </c>
      <c r="N292" s="27">
        <v>40880</v>
      </c>
    </row>
    <row r="293" spans="2:14" x14ac:dyDescent="0.25">
      <c r="B293" s="24" t="s">
        <v>644</v>
      </c>
      <c r="C293" s="25" t="s">
        <v>836</v>
      </c>
      <c r="D293" s="26">
        <v>31600</v>
      </c>
      <c r="E293" s="25" t="s">
        <v>537</v>
      </c>
      <c r="F293" s="25" t="s">
        <v>510</v>
      </c>
      <c r="G293" s="25">
        <v>195</v>
      </c>
      <c r="H293" s="25">
        <v>85</v>
      </c>
      <c r="I293" s="25" t="s">
        <v>550</v>
      </c>
      <c r="J293" s="25">
        <v>6476.4108173285786</v>
      </c>
      <c r="K293" s="25">
        <v>290</v>
      </c>
      <c r="L293" s="25" t="s">
        <v>818</v>
      </c>
      <c r="M293" s="25" t="s">
        <v>907</v>
      </c>
      <c r="N293" s="27">
        <v>40716</v>
      </c>
    </row>
    <row r="294" spans="2:14" x14ac:dyDescent="0.25">
      <c r="B294" s="24" t="s">
        <v>695</v>
      </c>
      <c r="C294" s="25" t="s">
        <v>877</v>
      </c>
      <c r="D294" s="26">
        <v>31165</v>
      </c>
      <c r="E294" s="25" t="s">
        <v>533</v>
      </c>
      <c r="F294" s="25" t="s">
        <v>510</v>
      </c>
      <c r="G294" s="25">
        <v>167</v>
      </c>
      <c r="H294" s="25">
        <v>72</v>
      </c>
      <c r="I294" s="25" t="s">
        <v>523</v>
      </c>
      <c r="J294" s="25">
        <v>2511.2956254737314</v>
      </c>
      <c r="K294" s="25">
        <v>250</v>
      </c>
      <c r="L294" s="25" t="s">
        <v>559</v>
      </c>
      <c r="M294" s="25" t="s">
        <v>547</v>
      </c>
      <c r="N294" s="27">
        <v>40435</v>
      </c>
    </row>
    <row r="295" spans="2:14" x14ac:dyDescent="0.25">
      <c r="B295" s="24" t="s">
        <v>535</v>
      </c>
      <c r="C295" s="25" t="s">
        <v>954</v>
      </c>
      <c r="D295" s="26">
        <v>30523</v>
      </c>
      <c r="E295" s="25" t="s">
        <v>533</v>
      </c>
      <c r="F295" s="25" t="s">
        <v>510</v>
      </c>
      <c r="G295" s="25">
        <v>189</v>
      </c>
      <c r="H295" s="25">
        <v>75</v>
      </c>
      <c r="I295" s="25" t="s">
        <v>523</v>
      </c>
      <c r="J295" s="25">
        <v>5454.5701920612255</v>
      </c>
      <c r="K295" s="25">
        <v>100</v>
      </c>
      <c r="L295" s="25" t="s">
        <v>524</v>
      </c>
      <c r="M295" s="25" t="s">
        <v>646</v>
      </c>
      <c r="N295" s="27">
        <v>40824</v>
      </c>
    </row>
    <row r="296" spans="2:14" x14ac:dyDescent="0.25">
      <c r="B296" s="24" t="s">
        <v>803</v>
      </c>
      <c r="C296" s="25" t="s">
        <v>955</v>
      </c>
      <c r="D296" s="26">
        <v>28863</v>
      </c>
      <c r="E296" s="25" t="s">
        <v>533</v>
      </c>
      <c r="F296" s="25" t="s">
        <v>510</v>
      </c>
      <c r="G296" s="25">
        <v>187</v>
      </c>
      <c r="H296" s="25">
        <v>92</v>
      </c>
      <c r="I296" s="25" t="s">
        <v>511</v>
      </c>
      <c r="J296" s="25">
        <v>1353.1348774991138</v>
      </c>
      <c r="K296" s="25">
        <v>311</v>
      </c>
      <c r="L296" s="25" t="s">
        <v>541</v>
      </c>
      <c r="M296" s="25" t="s">
        <v>520</v>
      </c>
      <c r="N296" s="27">
        <v>41036</v>
      </c>
    </row>
    <row r="297" spans="2:14" x14ac:dyDescent="0.25">
      <c r="B297" s="24" t="s">
        <v>701</v>
      </c>
      <c r="C297" s="25" t="s">
        <v>836</v>
      </c>
      <c r="D297" s="26">
        <v>23505</v>
      </c>
      <c r="E297" s="25" t="s">
        <v>533</v>
      </c>
      <c r="F297" s="25" t="s">
        <v>510</v>
      </c>
      <c r="G297" s="25">
        <v>200</v>
      </c>
      <c r="H297" s="25">
        <v>73</v>
      </c>
      <c r="I297" s="25" t="s">
        <v>518</v>
      </c>
      <c r="J297" s="25">
        <v>8682.6148534183048</v>
      </c>
      <c r="K297" s="25">
        <v>290</v>
      </c>
      <c r="L297" s="25" t="s">
        <v>524</v>
      </c>
      <c r="M297" s="25" t="s">
        <v>520</v>
      </c>
      <c r="N297" s="27">
        <v>40449</v>
      </c>
    </row>
    <row r="298" spans="2:14" x14ac:dyDescent="0.25">
      <c r="B298" s="24" t="s">
        <v>947</v>
      </c>
      <c r="C298" s="25" t="s">
        <v>956</v>
      </c>
      <c r="D298" s="26">
        <v>28167</v>
      </c>
      <c r="E298" s="25" t="s">
        <v>516</v>
      </c>
      <c r="F298" s="25" t="s">
        <v>510</v>
      </c>
      <c r="G298" s="25">
        <v>174</v>
      </c>
      <c r="H298" s="25">
        <v>55</v>
      </c>
      <c r="I298" s="25" t="s">
        <v>511</v>
      </c>
      <c r="J298" s="25">
        <v>8585.4061315477775</v>
      </c>
      <c r="K298" s="25">
        <v>311</v>
      </c>
      <c r="L298" s="25" t="s">
        <v>562</v>
      </c>
      <c r="M298" s="25" t="s">
        <v>675</v>
      </c>
      <c r="N298" s="27">
        <v>40885</v>
      </c>
    </row>
    <row r="299" spans="2:14" x14ac:dyDescent="0.25">
      <c r="B299" s="24" t="s">
        <v>701</v>
      </c>
      <c r="C299" s="25" t="s">
        <v>957</v>
      </c>
      <c r="D299" s="26">
        <v>29732</v>
      </c>
      <c r="E299" s="25" t="s">
        <v>509</v>
      </c>
      <c r="F299" s="25" t="s">
        <v>510</v>
      </c>
      <c r="G299" s="25">
        <v>158</v>
      </c>
      <c r="H299" s="25">
        <v>77</v>
      </c>
      <c r="I299" s="25" t="s">
        <v>528</v>
      </c>
      <c r="J299" s="25">
        <v>9385.6589467397498</v>
      </c>
      <c r="K299" s="25">
        <v>311</v>
      </c>
      <c r="L299" s="25" t="s">
        <v>551</v>
      </c>
      <c r="M299" s="25" t="s">
        <v>616</v>
      </c>
      <c r="N299" s="27">
        <v>40740</v>
      </c>
    </row>
    <row r="300" spans="2:14" x14ac:dyDescent="0.25">
      <c r="B300" s="24" t="s">
        <v>680</v>
      </c>
      <c r="C300" s="25" t="s">
        <v>958</v>
      </c>
      <c r="D300" s="26">
        <v>30185</v>
      </c>
      <c r="E300" s="25" t="s">
        <v>509</v>
      </c>
      <c r="F300" s="25" t="s">
        <v>510</v>
      </c>
      <c r="G300" s="25">
        <v>181</v>
      </c>
      <c r="H300" s="25">
        <v>91</v>
      </c>
      <c r="I300" s="25" t="s">
        <v>523</v>
      </c>
      <c r="J300" s="25">
        <v>9371.0803970330508</v>
      </c>
      <c r="K300" s="25">
        <v>100</v>
      </c>
      <c r="L300" s="25" t="s">
        <v>576</v>
      </c>
      <c r="M300" s="25" t="s">
        <v>520</v>
      </c>
      <c r="N300" s="27">
        <v>40663</v>
      </c>
    </row>
    <row r="301" spans="2:14" x14ac:dyDescent="0.25">
      <c r="B301" s="24" t="s">
        <v>959</v>
      </c>
      <c r="C301" s="25" t="s">
        <v>960</v>
      </c>
      <c r="D301" s="26">
        <v>27895</v>
      </c>
      <c r="E301" s="25" t="s">
        <v>516</v>
      </c>
      <c r="F301" s="25" t="s">
        <v>517</v>
      </c>
      <c r="G301" s="25">
        <v>180</v>
      </c>
      <c r="H301" s="25">
        <v>54</v>
      </c>
      <c r="I301" s="25" t="s">
        <v>518</v>
      </c>
      <c r="J301" s="25">
        <v>8358.5291419381319</v>
      </c>
      <c r="K301" s="25">
        <v>311</v>
      </c>
      <c r="L301" s="25" t="s">
        <v>524</v>
      </c>
      <c r="M301" s="25" t="s">
        <v>793</v>
      </c>
      <c r="N301" s="27">
        <v>40447</v>
      </c>
    </row>
    <row r="302" spans="2:14" x14ac:dyDescent="0.25">
      <c r="B302" s="24" t="s">
        <v>803</v>
      </c>
      <c r="C302" s="25" t="s">
        <v>961</v>
      </c>
      <c r="D302" s="26">
        <v>30521</v>
      </c>
      <c r="E302" s="25" t="s">
        <v>509</v>
      </c>
      <c r="F302" s="25" t="s">
        <v>510</v>
      </c>
      <c r="G302" s="25">
        <v>168</v>
      </c>
      <c r="H302" s="25">
        <v>72</v>
      </c>
      <c r="I302" s="25" t="s">
        <v>550</v>
      </c>
      <c r="J302" s="25">
        <v>9350.8395454927158</v>
      </c>
      <c r="K302" s="25">
        <v>220</v>
      </c>
      <c r="L302" s="25" t="s">
        <v>524</v>
      </c>
      <c r="M302" s="25" t="s">
        <v>572</v>
      </c>
      <c r="N302" s="27">
        <v>40962</v>
      </c>
    </row>
    <row r="303" spans="2:14" x14ac:dyDescent="0.25">
      <c r="B303" s="24" t="s">
        <v>662</v>
      </c>
      <c r="C303" s="25" t="s">
        <v>962</v>
      </c>
      <c r="D303" s="26">
        <v>29987</v>
      </c>
      <c r="E303" s="25" t="s">
        <v>509</v>
      </c>
      <c r="F303" s="25" t="s">
        <v>517</v>
      </c>
      <c r="G303" s="25">
        <v>190</v>
      </c>
      <c r="H303" s="25">
        <v>69</v>
      </c>
      <c r="I303" s="25" t="s">
        <v>511</v>
      </c>
      <c r="J303" s="25">
        <v>2235.5037105359806</v>
      </c>
      <c r="K303" s="25">
        <v>350</v>
      </c>
      <c r="L303" s="25" t="s">
        <v>524</v>
      </c>
      <c r="M303" s="25" t="s">
        <v>593</v>
      </c>
      <c r="N303" s="27">
        <v>40808</v>
      </c>
    </row>
    <row r="304" spans="2:14" x14ac:dyDescent="0.25">
      <c r="B304" s="24" t="s">
        <v>552</v>
      </c>
      <c r="C304" s="25" t="s">
        <v>877</v>
      </c>
      <c r="D304" s="26">
        <v>28844</v>
      </c>
      <c r="E304" s="25" t="s">
        <v>533</v>
      </c>
      <c r="F304" s="25" t="s">
        <v>510</v>
      </c>
      <c r="G304" s="25">
        <v>177</v>
      </c>
      <c r="H304" s="25">
        <v>84</v>
      </c>
      <c r="I304" s="25" t="s">
        <v>523</v>
      </c>
      <c r="J304" s="25">
        <v>5527.6951519456634</v>
      </c>
      <c r="K304" s="25">
        <v>200</v>
      </c>
      <c r="L304" s="25" t="s">
        <v>551</v>
      </c>
      <c r="M304" s="25" t="s">
        <v>572</v>
      </c>
      <c r="N304" s="27">
        <v>40555</v>
      </c>
    </row>
    <row r="305" spans="2:14" x14ac:dyDescent="0.25">
      <c r="B305" s="24" t="s">
        <v>687</v>
      </c>
      <c r="C305" s="25" t="s">
        <v>963</v>
      </c>
      <c r="D305" s="26">
        <v>24362</v>
      </c>
      <c r="E305" s="25" t="s">
        <v>537</v>
      </c>
      <c r="F305" s="25" t="s">
        <v>510</v>
      </c>
      <c r="G305" s="25">
        <v>167</v>
      </c>
      <c r="H305" s="25">
        <v>66</v>
      </c>
      <c r="I305" s="25" t="s">
        <v>523</v>
      </c>
      <c r="J305" s="25">
        <v>3567.9338551935471</v>
      </c>
      <c r="K305" s="25">
        <v>200</v>
      </c>
      <c r="L305" s="25" t="s">
        <v>524</v>
      </c>
      <c r="M305" s="25" t="s">
        <v>565</v>
      </c>
      <c r="N305" s="27">
        <v>40493</v>
      </c>
    </row>
    <row r="306" spans="2:14" x14ac:dyDescent="0.25">
      <c r="B306" s="24" t="s">
        <v>680</v>
      </c>
      <c r="C306" s="25" t="s">
        <v>964</v>
      </c>
      <c r="D306" s="26">
        <v>30004</v>
      </c>
      <c r="E306" s="25" t="s">
        <v>537</v>
      </c>
      <c r="F306" s="25" t="s">
        <v>510</v>
      </c>
      <c r="G306" s="25">
        <v>183</v>
      </c>
      <c r="H306" s="25">
        <v>63</v>
      </c>
      <c r="I306" s="25" t="s">
        <v>518</v>
      </c>
      <c r="J306" s="25">
        <v>6963.8265332765013</v>
      </c>
      <c r="K306" s="25">
        <v>350</v>
      </c>
      <c r="L306" s="25" t="s">
        <v>524</v>
      </c>
      <c r="M306" s="25" t="s">
        <v>700</v>
      </c>
      <c r="N306" s="27">
        <v>40943</v>
      </c>
    </row>
    <row r="307" spans="2:14" x14ac:dyDescent="0.25">
      <c r="B307" s="24" t="s">
        <v>578</v>
      </c>
      <c r="C307" s="25" t="s">
        <v>965</v>
      </c>
      <c r="D307" s="26">
        <v>28748</v>
      </c>
      <c r="E307" s="25" t="s">
        <v>509</v>
      </c>
      <c r="F307" s="25" t="s">
        <v>517</v>
      </c>
      <c r="G307" s="25">
        <v>171</v>
      </c>
      <c r="H307" s="25">
        <v>62</v>
      </c>
      <c r="I307" s="25" t="s">
        <v>550</v>
      </c>
      <c r="J307" s="25">
        <v>9741.1781637286877</v>
      </c>
      <c r="K307" s="25">
        <v>250</v>
      </c>
      <c r="L307" s="25" t="s">
        <v>551</v>
      </c>
      <c r="M307" s="25" t="s">
        <v>797</v>
      </c>
      <c r="N307" s="27">
        <v>40791</v>
      </c>
    </row>
    <row r="308" spans="2:14" x14ac:dyDescent="0.25">
      <c r="B308" s="24" t="s">
        <v>597</v>
      </c>
      <c r="C308" s="25" t="s">
        <v>966</v>
      </c>
      <c r="D308" s="26">
        <v>28928</v>
      </c>
      <c r="E308" s="25" t="s">
        <v>509</v>
      </c>
      <c r="F308" s="25" t="s">
        <v>517</v>
      </c>
      <c r="G308" s="25">
        <v>168</v>
      </c>
      <c r="H308" s="25">
        <v>58</v>
      </c>
      <c r="I308" s="25" t="s">
        <v>528</v>
      </c>
      <c r="J308" s="25">
        <v>7139.6624879932497</v>
      </c>
      <c r="K308" s="25">
        <v>100</v>
      </c>
      <c r="L308" s="25" t="s">
        <v>524</v>
      </c>
      <c r="M308" s="25" t="s">
        <v>819</v>
      </c>
      <c r="N308" s="27">
        <v>40448</v>
      </c>
    </row>
    <row r="309" spans="2:14" x14ac:dyDescent="0.25">
      <c r="B309" s="24" t="s">
        <v>514</v>
      </c>
      <c r="C309" s="25" t="s">
        <v>967</v>
      </c>
      <c r="D309" s="26">
        <v>28724</v>
      </c>
      <c r="E309" s="25" t="s">
        <v>533</v>
      </c>
      <c r="F309" s="25" t="s">
        <v>517</v>
      </c>
      <c r="G309" s="25">
        <v>157</v>
      </c>
      <c r="H309" s="25">
        <v>58</v>
      </c>
      <c r="I309" s="25" t="s">
        <v>528</v>
      </c>
      <c r="J309" s="25">
        <v>5358.0622543076297</v>
      </c>
      <c r="K309" s="25">
        <v>250</v>
      </c>
      <c r="L309" s="25" t="s">
        <v>524</v>
      </c>
      <c r="M309" s="25" t="s">
        <v>534</v>
      </c>
      <c r="N309" s="27">
        <v>40500</v>
      </c>
    </row>
    <row r="310" spans="2:14" x14ac:dyDescent="0.25">
      <c r="B310" s="24" t="s">
        <v>968</v>
      </c>
      <c r="C310" s="25" t="s">
        <v>969</v>
      </c>
      <c r="D310" s="26">
        <v>26698</v>
      </c>
      <c r="E310" s="25" t="s">
        <v>516</v>
      </c>
      <c r="F310" s="25" t="s">
        <v>510</v>
      </c>
      <c r="G310" s="25">
        <v>161</v>
      </c>
      <c r="H310" s="25">
        <v>73</v>
      </c>
      <c r="I310" s="25" t="s">
        <v>528</v>
      </c>
      <c r="J310" s="25">
        <v>9121.4972059158863</v>
      </c>
      <c r="K310" s="25">
        <v>250</v>
      </c>
      <c r="L310" s="25" t="s">
        <v>576</v>
      </c>
      <c r="M310" s="25" t="s">
        <v>675</v>
      </c>
      <c r="N310" s="27">
        <v>40812</v>
      </c>
    </row>
    <row r="311" spans="2:14" x14ac:dyDescent="0.25">
      <c r="B311" s="24" t="s">
        <v>580</v>
      </c>
      <c r="C311" s="25" t="s">
        <v>970</v>
      </c>
      <c r="D311" s="26">
        <v>29977</v>
      </c>
      <c r="E311" s="25" t="s">
        <v>509</v>
      </c>
      <c r="F311" s="25" t="s">
        <v>517</v>
      </c>
      <c r="G311" s="25">
        <v>158</v>
      </c>
      <c r="H311" s="25">
        <v>73</v>
      </c>
      <c r="I311" s="25" t="s">
        <v>511</v>
      </c>
      <c r="J311" s="25">
        <v>4341.645297404104</v>
      </c>
      <c r="K311" s="25">
        <v>250</v>
      </c>
      <c r="L311" s="25" t="s">
        <v>524</v>
      </c>
      <c r="M311" s="25" t="s">
        <v>606</v>
      </c>
      <c r="N311" s="27">
        <v>40781</v>
      </c>
    </row>
    <row r="312" spans="2:14" x14ac:dyDescent="0.25">
      <c r="B312" s="24" t="s">
        <v>594</v>
      </c>
      <c r="C312" s="25" t="s">
        <v>971</v>
      </c>
      <c r="D312" s="26">
        <v>31474</v>
      </c>
      <c r="E312" s="25" t="s">
        <v>509</v>
      </c>
      <c r="F312" s="25" t="s">
        <v>517</v>
      </c>
      <c r="G312" s="25">
        <v>151</v>
      </c>
      <c r="H312" s="25">
        <v>58</v>
      </c>
      <c r="I312" s="25" t="s">
        <v>523</v>
      </c>
      <c r="J312" s="25">
        <v>2720.5242439791409</v>
      </c>
      <c r="K312" s="25">
        <v>290</v>
      </c>
      <c r="L312" s="25" t="s">
        <v>562</v>
      </c>
      <c r="M312" s="25" t="s">
        <v>530</v>
      </c>
      <c r="N312" s="27">
        <v>40925</v>
      </c>
    </row>
    <row r="313" spans="2:14" x14ac:dyDescent="0.25">
      <c r="B313" s="24" t="s">
        <v>641</v>
      </c>
      <c r="C313" s="25" t="s">
        <v>972</v>
      </c>
      <c r="D313" s="26">
        <v>25064</v>
      </c>
      <c r="E313" s="25" t="s">
        <v>516</v>
      </c>
      <c r="F313" s="25" t="s">
        <v>517</v>
      </c>
      <c r="G313" s="25">
        <v>154</v>
      </c>
      <c r="H313" s="25">
        <v>48</v>
      </c>
      <c r="I313" s="25" t="s">
        <v>518</v>
      </c>
      <c r="J313" s="25">
        <v>2063.2210598545753</v>
      </c>
      <c r="K313" s="25">
        <v>311</v>
      </c>
      <c r="L313" s="25" t="s">
        <v>541</v>
      </c>
      <c r="M313" s="25" t="s">
        <v>525</v>
      </c>
      <c r="N313" s="27">
        <v>40773</v>
      </c>
    </row>
    <row r="314" spans="2:14" x14ac:dyDescent="0.25">
      <c r="B314" s="24" t="s">
        <v>545</v>
      </c>
      <c r="C314" s="25" t="s">
        <v>973</v>
      </c>
      <c r="D314" s="26">
        <v>29776</v>
      </c>
      <c r="E314" s="25" t="s">
        <v>533</v>
      </c>
      <c r="F314" s="25" t="s">
        <v>510</v>
      </c>
      <c r="G314" s="25">
        <v>177</v>
      </c>
      <c r="H314" s="25">
        <v>65</v>
      </c>
      <c r="I314" s="25" t="s">
        <v>511</v>
      </c>
      <c r="J314" s="25">
        <v>9279.0522871864232</v>
      </c>
      <c r="K314" s="25">
        <v>250</v>
      </c>
      <c r="L314" s="25" t="s">
        <v>551</v>
      </c>
      <c r="M314" s="25" t="s">
        <v>606</v>
      </c>
      <c r="N314" s="27">
        <v>40809</v>
      </c>
    </row>
    <row r="315" spans="2:14" x14ac:dyDescent="0.25">
      <c r="B315" s="24" t="s">
        <v>974</v>
      </c>
      <c r="C315" s="25" t="s">
        <v>975</v>
      </c>
      <c r="D315" s="26">
        <v>29758</v>
      </c>
      <c r="E315" s="25" t="s">
        <v>509</v>
      </c>
      <c r="F315" s="25" t="s">
        <v>510</v>
      </c>
      <c r="G315" s="25">
        <v>185</v>
      </c>
      <c r="H315" s="25">
        <v>59</v>
      </c>
      <c r="I315" s="25" t="s">
        <v>550</v>
      </c>
      <c r="J315" s="25">
        <v>1188.6297453273337</v>
      </c>
      <c r="K315" s="25">
        <v>311</v>
      </c>
      <c r="L315" s="25" t="s">
        <v>551</v>
      </c>
      <c r="M315" s="25" t="s">
        <v>530</v>
      </c>
      <c r="N315" s="27">
        <v>40555</v>
      </c>
    </row>
    <row r="316" spans="2:14" x14ac:dyDescent="0.25">
      <c r="B316" s="24" t="s">
        <v>949</v>
      </c>
      <c r="C316" s="25" t="s">
        <v>712</v>
      </c>
      <c r="D316" s="26">
        <v>31192</v>
      </c>
      <c r="E316" s="25" t="s">
        <v>537</v>
      </c>
      <c r="F316" s="25" t="s">
        <v>510</v>
      </c>
      <c r="G316" s="25">
        <v>189</v>
      </c>
      <c r="H316" s="25">
        <v>91</v>
      </c>
      <c r="I316" s="25" t="s">
        <v>528</v>
      </c>
      <c r="J316" s="25">
        <v>7020.4309387582534</v>
      </c>
      <c r="K316" s="25">
        <v>311</v>
      </c>
      <c r="L316" s="25" t="s">
        <v>551</v>
      </c>
      <c r="M316" s="25" t="s">
        <v>582</v>
      </c>
      <c r="N316" s="27">
        <v>40752</v>
      </c>
    </row>
    <row r="317" spans="2:14" x14ac:dyDescent="0.25">
      <c r="B317" s="24" t="s">
        <v>720</v>
      </c>
      <c r="C317" s="25" t="s">
        <v>976</v>
      </c>
      <c r="D317" s="26">
        <v>31802</v>
      </c>
      <c r="E317" s="25" t="s">
        <v>533</v>
      </c>
      <c r="F317" s="25" t="s">
        <v>510</v>
      </c>
      <c r="G317" s="25">
        <v>164</v>
      </c>
      <c r="H317" s="25">
        <v>82</v>
      </c>
      <c r="I317" s="25" t="s">
        <v>518</v>
      </c>
      <c r="J317" s="25">
        <v>4237.9653271911056</v>
      </c>
      <c r="K317" s="25">
        <v>311</v>
      </c>
      <c r="L317" s="25" t="s">
        <v>541</v>
      </c>
      <c r="M317" s="25" t="s">
        <v>977</v>
      </c>
      <c r="N317" s="27">
        <v>40877</v>
      </c>
    </row>
    <row r="318" spans="2:14" x14ac:dyDescent="0.25">
      <c r="B318" s="24" t="s">
        <v>662</v>
      </c>
      <c r="C318" s="25" t="s">
        <v>978</v>
      </c>
      <c r="D318" s="26">
        <v>27859</v>
      </c>
      <c r="E318" s="25" t="s">
        <v>533</v>
      </c>
      <c r="F318" s="25" t="s">
        <v>517</v>
      </c>
      <c r="G318" s="25">
        <v>164</v>
      </c>
      <c r="H318" s="25">
        <v>58</v>
      </c>
      <c r="I318" s="25" t="s">
        <v>528</v>
      </c>
      <c r="J318" s="25">
        <v>6180.0496064617164</v>
      </c>
      <c r="K318" s="25">
        <v>100</v>
      </c>
      <c r="L318" s="25" t="s">
        <v>562</v>
      </c>
      <c r="M318" s="25" t="s">
        <v>979</v>
      </c>
      <c r="N318" s="27">
        <v>40842</v>
      </c>
    </row>
    <row r="319" spans="2:14" x14ac:dyDescent="0.25">
      <c r="B319" s="24" t="s">
        <v>588</v>
      </c>
      <c r="C319" s="25" t="s">
        <v>980</v>
      </c>
      <c r="D319" s="26">
        <v>29356</v>
      </c>
      <c r="E319" s="25" t="s">
        <v>537</v>
      </c>
      <c r="F319" s="25" t="s">
        <v>510</v>
      </c>
      <c r="G319" s="25">
        <v>180</v>
      </c>
      <c r="H319" s="25">
        <v>75</v>
      </c>
      <c r="I319" s="25" t="s">
        <v>528</v>
      </c>
      <c r="J319" s="25">
        <v>9224.2704668270708</v>
      </c>
      <c r="K319" s="25">
        <v>311</v>
      </c>
      <c r="L319" s="25" t="s">
        <v>562</v>
      </c>
      <c r="M319" s="25" t="s">
        <v>732</v>
      </c>
      <c r="N319" s="27">
        <v>40950</v>
      </c>
    </row>
    <row r="320" spans="2:14" x14ac:dyDescent="0.25">
      <c r="B320" s="24" t="s">
        <v>629</v>
      </c>
      <c r="C320" s="25" t="s">
        <v>981</v>
      </c>
      <c r="D320" s="26">
        <v>30486</v>
      </c>
      <c r="E320" s="25" t="s">
        <v>533</v>
      </c>
      <c r="F320" s="25" t="s">
        <v>510</v>
      </c>
      <c r="G320" s="25">
        <v>182</v>
      </c>
      <c r="H320" s="25">
        <v>95</v>
      </c>
      <c r="I320" s="25" t="s">
        <v>518</v>
      </c>
      <c r="J320" s="25">
        <v>9144.6265823725425</v>
      </c>
      <c r="K320" s="25">
        <v>350</v>
      </c>
      <c r="L320" s="25" t="s">
        <v>524</v>
      </c>
      <c r="M320" s="25" t="s">
        <v>726</v>
      </c>
      <c r="N320" s="27">
        <v>40471</v>
      </c>
    </row>
    <row r="321" spans="2:14" x14ac:dyDescent="0.25">
      <c r="B321" s="24" t="s">
        <v>539</v>
      </c>
      <c r="C321" s="25" t="s">
        <v>982</v>
      </c>
      <c r="D321" s="26">
        <v>29218</v>
      </c>
      <c r="E321" s="25" t="s">
        <v>516</v>
      </c>
      <c r="F321" s="25" t="s">
        <v>517</v>
      </c>
      <c r="G321" s="25">
        <v>170</v>
      </c>
      <c r="H321" s="25">
        <v>57</v>
      </c>
      <c r="I321" s="25" t="s">
        <v>511</v>
      </c>
      <c r="J321" s="25">
        <v>3147.7527811430896</v>
      </c>
      <c r="K321" s="25">
        <v>311</v>
      </c>
      <c r="L321" s="25" t="s">
        <v>524</v>
      </c>
      <c r="M321" s="25" t="s">
        <v>726</v>
      </c>
      <c r="N321" s="27">
        <v>40784</v>
      </c>
    </row>
    <row r="322" spans="2:14" x14ac:dyDescent="0.25">
      <c r="B322" s="24" t="s">
        <v>644</v>
      </c>
      <c r="C322" s="25" t="s">
        <v>543</v>
      </c>
      <c r="D322" s="26">
        <v>25831</v>
      </c>
      <c r="E322" s="25" t="s">
        <v>509</v>
      </c>
      <c r="F322" s="25" t="s">
        <v>510</v>
      </c>
      <c r="G322" s="25">
        <v>177</v>
      </c>
      <c r="H322" s="25">
        <v>93</v>
      </c>
      <c r="I322" s="25" t="s">
        <v>528</v>
      </c>
      <c r="J322" s="25">
        <v>1146.6271307972499</v>
      </c>
      <c r="K322" s="25">
        <v>350</v>
      </c>
      <c r="L322" s="25" t="s">
        <v>524</v>
      </c>
      <c r="M322" s="25" t="s">
        <v>723</v>
      </c>
      <c r="N322" s="27">
        <v>40921</v>
      </c>
    </row>
    <row r="323" spans="2:14" x14ac:dyDescent="0.25">
      <c r="B323" s="24" t="s">
        <v>632</v>
      </c>
      <c r="C323" s="25" t="s">
        <v>983</v>
      </c>
      <c r="D323" s="26">
        <v>25520</v>
      </c>
      <c r="E323" s="25" t="s">
        <v>533</v>
      </c>
      <c r="F323" s="25" t="s">
        <v>510</v>
      </c>
      <c r="G323" s="25">
        <v>187</v>
      </c>
      <c r="H323" s="25">
        <v>84</v>
      </c>
      <c r="I323" s="25" t="s">
        <v>528</v>
      </c>
      <c r="J323" s="25">
        <v>8119.2947566722733</v>
      </c>
      <c r="K323" s="25">
        <v>290</v>
      </c>
      <c r="L323" s="25" t="s">
        <v>562</v>
      </c>
      <c r="M323" s="25" t="s">
        <v>700</v>
      </c>
      <c r="N323" s="27">
        <v>40583</v>
      </c>
    </row>
    <row r="324" spans="2:14" x14ac:dyDescent="0.25">
      <c r="B324" s="24" t="s">
        <v>691</v>
      </c>
      <c r="C324" s="25" t="s">
        <v>984</v>
      </c>
      <c r="D324" s="26">
        <v>19486</v>
      </c>
      <c r="E324" s="25" t="s">
        <v>533</v>
      </c>
      <c r="F324" s="25" t="s">
        <v>517</v>
      </c>
      <c r="G324" s="25">
        <v>181</v>
      </c>
      <c r="H324" s="25">
        <v>66</v>
      </c>
      <c r="I324" s="25" t="s">
        <v>518</v>
      </c>
      <c r="J324" s="25">
        <v>5387.3244797128018</v>
      </c>
      <c r="K324" s="25">
        <v>350</v>
      </c>
      <c r="L324" s="25" t="s">
        <v>551</v>
      </c>
      <c r="M324" s="25" t="s">
        <v>520</v>
      </c>
      <c r="N324" s="27">
        <v>40910</v>
      </c>
    </row>
    <row r="325" spans="2:14" x14ac:dyDescent="0.25">
      <c r="B325" s="24" t="s">
        <v>602</v>
      </c>
      <c r="C325" s="25" t="s">
        <v>776</v>
      </c>
      <c r="D325" s="26">
        <v>28566</v>
      </c>
      <c r="E325" s="25" t="s">
        <v>516</v>
      </c>
      <c r="F325" s="25" t="s">
        <v>510</v>
      </c>
      <c r="G325" s="25">
        <v>182</v>
      </c>
      <c r="H325" s="25">
        <v>76</v>
      </c>
      <c r="I325" s="25" t="s">
        <v>523</v>
      </c>
      <c r="J325" s="25">
        <v>9851.8043575554566</v>
      </c>
      <c r="K325" s="25">
        <v>311</v>
      </c>
      <c r="L325" s="25" t="s">
        <v>551</v>
      </c>
      <c r="M325" s="25" t="s">
        <v>723</v>
      </c>
      <c r="N325" s="27">
        <v>40444</v>
      </c>
    </row>
    <row r="326" spans="2:14" x14ac:dyDescent="0.25">
      <c r="B326" s="24" t="s">
        <v>545</v>
      </c>
      <c r="C326" s="25" t="s">
        <v>985</v>
      </c>
      <c r="D326" s="26">
        <v>27739</v>
      </c>
      <c r="E326" s="25" t="s">
        <v>516</v>
      </c>
      <c r="F326" s="25" t="s">
        <v>510</v>
      </c>
      <c r="G326" s="25">
        <v>198</v>
      </c>
      <c r="H326" s="25">
        <v>84</v>
      </c>
      <c r="I326" s="25" t="s">
        <v>523</v>
      </c>
      <c r="J326" s="25">
        <v>5124.2760531356289</v>
      </c>
      <c r="K326" s="25">
        <v>290</v>
      </c>
      <c r="L326" s="25" t="s">
        <v>551</v>
      </c>
      <c r="M326" s="25" t="s">
        <v>616</v>
      </c>
      <c r="N326" s="27">
        <v>40947</v>
      </c>
    </row>
    <row r="327" spans="2:14" x14ac:dyDescent="0.25">
      <c r="B327" s="24" t="s">
        <v>755</v>
      </c>
      <c r="C327" s="25" t="s">
        <v>986</v>
      </c>
      <c r="D327" s="26">
        <v>31158</v>
      </c>
      <c r="E327" s="25" t="s">
        <v>533</v>
      </c>
      <c r="F327" s="25" t="s">
        <v>517</v>
      </c>
      <c r="G327" s="25">
        <v>189</v>
      </c>
      <c r="H327" s="25">
        <v>42</v>
      </c>
      <c r="I327" s="25" t="s">
        <v>511</v>
      </c>
      <c r="J327" s="25">
        <v>2304.4051421344147</v>
      </c>
      <c r="K327" s="25">
        <v>200</v>
      </c>
      <c r="L327" s="25" t="s">
        <v>562</v>
      </c>
      <c r="M327" s="25" t="s">
        <v>723</v>
      </c>
      <c r="N327" s="27">
        <v>40453</v>
      </c>
    </row>
    <row r="328" spans="2:14" x14ac:dyDescent="0.25">
      <c r="B328" s="24" t="s">
        <v>703</v>
      </c>
      <c r="C328" s="25" t="s">
        <v>987</v>
      </c>
      <c r="D328" s="26">
        <v>25290</v>
      </c>
      <c r="E328" s="25" t="s">
        <v>516</v>
      </c>
      <c r="F328" s="25" t="s">
        <v>517</v>
      </c>
      <c r="G328" s="25">
        <v>188</v>
      </c>
      <c r="H328" s="25">
        <v>72</v>
      </c>
      <c r="I328" s="25" t="s">
        <v>523</v>
      </c>
      <c r="J328" s="25">
        <v>9456.0247771651302</v>
      </c>
      <c r="K328" s="25">
        <v>350</v>
      </c>
      <c r="L328" s="25" t="s">
        <v>524</v>
      </c>
      <c r="M328" s="25" t="s">
        <v>768</v>
      </c>
      <c r="N328" s="27">
        <v>40488</v>
      </c>
    </row>
    <row r="329" spans="2:14" x14ac:dyDescent="0.25">
      <c r="B329" s="24" t="s">
        <v>988</v>
      </c>
      <c r="C329" s="25" t="s">
        <v>989</v>
      </c>
      <c r="D329" s="26">
        <v>30051</v>
      </c>
      <c r="E329" s="25" t="s">
        <v>537</v>
      </c>
      <c r="F329" s="25" t="s">
        <v>517</v>
      </c>
      <c r="G329" s="25">
        <v>168</v>
      </c>
      <c r="H329" s="25">
        <v>66</v>
      </c>
      <c r="I329" s="25" t="s">
        <v>518</v>
      </c>
      <c r="J329" s="25">
        <v>3206.730048406801</v>
      </c>
      <c r="K329" s="25">
        <v>200</v>
      </c>
      <c r="L329" s="25" t="s">
        <v>541</v>
      </c>
      <c r="M329" s="25" t="s">
        <v>723</v>
      </c>
      <c r="N329" s="27">
        <v>41049</v>
      </c>
    </row>
    <row r="330" spans="2:14" x14ac:dyDescent="0.25">
      <c r="B330" s="24" t="s">
        <v>658</v>
      </c>
      <c r="C330" s="25" t="s">
        <v>990</v>
      </c>
      <c r="D330" s="26">
        <v>22355</v>
      </c>
      <c r="E330" s="25" t="s">
        <v>537</v>
      </c>
      <c r="F330" s="25" t="s">
        <v>510</v>
      </c>
      <c r="G330" s="25">
        <v>178</v>
      </c>
      <c r="H330" s="25">
        <v>84</v>
      </c>
      <c r="I330" s="25" t="s">
        <v>523</v>
      </c>
      <c r="J330" s="25">
        <v>5981.1776711867642</v>
      </c>
      <c r="K330" s="25">
        <v>290</v>
      </c>
      <c r="L330" s="25" t="s">
        <v>541</v>
      </c>
      <c r="M330" s="25" t="s">
        <v>646</v>
      </c>
      <c r="N330" s="27">
        <v>40771</v>
      </c>
    </row>
    <row r="331" spans="2:14" x14ac:dyDescent="0.25">
      <c r="B331" s="24" t="s">
        <v>751</v>
      </c>
      <c r="C331" s="25" t="s">
        <v>991</v>
      </c>
      <c r="D331" s="26">
        <v>25791</v>
      </c>
      <c r="E331" s="25" t="s">
        <v>537</v>
      </c>
      <c r="F331" s="25" t="s">
        <v>510</v>
      </c>
      <c r="G331" s="25">
        <v>167</v>
      </c>
      <c r="H331" s="25">
        <v>62</v>
      </c>
      <c r="I331" s="25" t="s">
        <v>550</v>
      </c>
      <c r="J331" s="25">
        <v>5882.1251826812331</v>
      </c>
      <c r="K331" s="25">
        <v>350</v>
      </c>
      <c r="L331" s="25" t="s">
        <v>524</v>
      </c>
      <c r="M331" s="25" t="s">
        <v>992</v>
      </c>
      <c r="N331" s="27">
        <v>40540</v>
      </c>
    </row>
    <row r="332" spans="2:14" x14ac:dyDescent="0.25">
      <c r="B332" s="24" t="s">
        <v>526</v>
      </c>
      <c r="C332" s="25" t="s">
        <v>993</v>
      </c>
      <c r="D332" s="26">
        <v>29310</v>
      </c>
      <c r="E332" s="25" t="s">
        <v>516</v>
      </c>
      <c r="F332" s="25" t="s">
        <v>510</v>
      </c>
      <c r="G332" s="25">
        <v>181</v>
      </c>
      <c r="H332" s="25">
        <v>59</v>
      </c>
      <c r="I332" s="25" t="s">
        <v>528</v>
      </c>
      <c r="J332" s="25">
        <v>7516.8216903078528</v>
      </c>
      <c r="K332" s="25">
        <v>290</v>
      </c>
      <c r="L332" s="25" t="s">
        <v>551</v>
      </c>
      <c r="M332" s="25" t="s">
        <v>520</v>
      </c>
      <c r="N332" s="27">
        <v>40523</v>
      </c>
    </row>
    <row r="333" spans="2:14" x14ac:dyDescent="0.25">
      <c r="B333" s="24" t="s">
        <v>994</v>
      </c>
      <c r="C333" s="25" t="s">
        <v>995</v>
      </c>
      <c r="D333" s="26">
        <v>20693</v>
      </c>
      <c r="E333" s="25" t="s">
        <v>509</v>
      </c>
      <c r="F333" s="25" t="s">
        <v>510</v>
      </c>
      <c r="G333" s="25">
        <v>183</v>
      </c>
      <c r="H333" s="25">
        <v>55</v>
      </c>
      <c r="I333" s="25" t="s">
        <v>518</v>
      </c>
      <c r="J333" s="25">
        <v>9363.3608910490639</v>
      </c>
      <c r="K333" s="25">
        <v>220</v>
      </c>
      <c r="L333" s="25" t="s">
        <v>562</v>
      </c>
      <c r="M333" s="25" t="s">
        <v>667</v>
      </c>
      <c r="N333" s="27">
        <v>40442</v>
      </c>
    </row>
    <row r="334" spans="2:14" x14ac:dyDescent="0.25">
      <c r="B334" s="24" t="s">
        <v>662</v>
      </c>
      <c r="C334" s="25" t="s">
        <v>996</v>
      </c>
      <c r="D334" s="26">
        <v>30803</v>
      </c>
      <c r="E334" s="25" t="s">
        <v>537</v>
      </c>
      <c r="F334" s="25" t="s">
        <v>517</v>
      </c>
      <c r="G334" s="25">
        <v>180</v>
      </c>
      <c r="H334" s="25">
        <v>64</v>
      </c>
      <c r="I334" s="25" t="s">
        <v>511</v>
      </c>
      <c r="J334" s="25">
        <v>2530.6889238488798</v>
      </c>
      <c r="K334" s="25">
        <v>350</v>
      </c>
      <c r="L334" s="25" t="s">
        <v>524</v>
      </c>
      <c r="M334" s="25" t="s">
        <v>614</v>
      </c>
      <c r="N334" s="27">
        <v>40647</v>
      </c>
    </row>
    <row r="335" spans="2:14" x14ac:dyDescent="0.25">
      <c r="B335" s="24" t="s">
        <v>597</v>
      </c>
      <c r="C335" s="25" t="s">
        <v>997</v>
      </c>
      <c r="D335" s="26">
        <v>29410</v>
      </c>
      <c r="E335" s="25" t="s">
        <v>516</v>
      </c>
      <c r="F335" s="25" t="s">
        <v>517</v>
      </c>
      <c r="G335" s="25">
        <v>181</v>
      </c>
      <c r="H335" s="25">
        <v>58</v>
      </c>
      <c r="I335" s="25" t="s">
        <v>528</v>
      </c>
      <c r="J335" s="25">
        <v>8465.1258499166688</v>
      </c>
      <c r="K335" s="25">
        <v>311</v>
      </c>
      <c r="L335" s="25" t="s">
        <v>551</v>
      </c>
      <c r="M335" s="25" t="s">
        <v>534</v>
      </c>
      <c r="N335" s="27">
        <v>41037</v>
      </c>
    </row>
    <row r="336" spans="2:14" x14ac:dyDescent="0.25">
      <c r="B336" s="24" t="s">
        <v>632</v>
      </c>
      <c r="C336" s="25" t="s">
        <v>998</v>
      </c>
      <c r="D336" s="26">
        <v>32272</v>
      </c>
      <c r="E336" s="25" t="s">
        <v>509</v>
      </c>
      <c r="F336" s="25" t="s">
        <v>510</v>
      </c>
      <c r="G336" s="25">
        <v>182</v>
      </c>
      <c r="H336" s="25">
        <v>61</v>
      </c>
      <c r="I336" s="25" t="s">
        <v>511</v>
      </c>
      <c r="J336" s="25">
        <v>2080.2372710309755</v>
      </c>
      <c r="K336" s="25">
        <v>250</v>
      </c>
      <c r="L336" s="25" t="s">
        <v>562</v>
      </c>
      <c r="M336" s="25" t="s">
        <v>538</v>
      </c>
      <c r="N336" s="27">
        <v>40716</v>
      </c>
    </row>
    <row r="337" spans="2:14" x14ac:dyDescent="0.25">
      <c r="B337" s="24" t="s">
        <v>999</v>
      </c>
      <c r="C337" s="25" t="s">
        <v>1000</v>
      </c>
      <c r="D337" s="26">
        <v>29611</v>
      </c>
      <c r="E337" s="25" t="s">
        <v>509</v>
      </c>
      <c r="F337" s="25" t="s">
        <v>510</v>
      </c>
      <c r="G337" s="25">
        <v>172</v>
      </c>
      <c r="H337" s="25">
        <v>79</v>
      </c>
      <c r="I337" s="25" t="s">
        <v>511</v>
      </c>
      <c r="J337" s="25">
        <v>6852.762653693414</v>
      </c>
      <c r="K337" s="25">
        <v>100</v>
      </c>
      <c r="L337" s="25" t="s">
        <v>891</v>
      </c>
      <c r="M337" s="25" t="s">
        <v>572</v>
      </c>
      <c r="N337" s="27">
        <v>40498</v>
      </c>
    </row>
    <row r="338" spans="2:14" x14ac:dyDescent="0.25">
      <c r="B338" s="24" t="s">
        <v>542</v>
      </c>
      <c r="C338" s="25" t="s">
        <v>663</v>
      </c>
      <c r="D338" s="26">
        <v>29988</v>
      </c>
      <c r="E338" s="25" t="s">
        <v>533</v>
      </c>
      <c r="F338" s="25" t="s">
        <v>517</v>
      </c>
      <c r="G338" s="25">
        <v>159</v>
      </c>
      <c r="H338" s="25">
        <v>67</v>
      </c>
      <c r="I338" s="25" t="s">
        <v>528</v>
      </c>
      <c r="J338" s="25">
        <v>5565.4191052561919</v>
      </c>
      <c r="K338" s="25">
        <v>290</v>
      </c>
      <c r="L338" s="25" t="s">
        <v>524</v>
      </c>
      <c r="M338" s="25" t="s">
        <v>705</v>
      </c>
      <c r="N338" s="27">
        <v>40455</v>
      </c>
    </row>
    <row r="339" spans="2:14" x14ac:dyDescent="0.25">
      <c r="B339" s="24" t="s">
        <v>578</v>
      </c>
      <c r="C339" s="25" t="s">
        <v>1001</v>
      </c>
      <c r="D339" s="26">
        <v>29273</v>
      </c>
      <c r="E339" s="25" t="s">
        <v>516</v>
      </c>
      <c r="F339" s="25" t="s">
        <v>517</v>
      </c>
      <c r="G339" s="25">
        <v>166</v>
      </c>
      <c r="H339" s="25">
        <v>69</v>
      </c>
      <c r="I339" s="25" t="s">
        <v>518</v>
      </c>
      <c r="J339" s="25">
        <v>7128.6332236526905</v>
      </c>
      <c r="K339" s="25">
        <v>250</v>
      </c>
      <c r="L339" s="25" t="s">
        <v>524</v>
      </c>
      <c r="M339" s="25" t="s">
        <v>992</v>
      </c>
      <c r="N339" s="27">
        <v>40603</v>
      </c>
    </row>
    <row r="340" spans="2:14" x14ac:dyDescent="0.25">
      <c r="B340" s="24" t="s">
        <v>594</v>
      </c>
      <c r="C340" s="25" t="s">
        <v>1002</v>
      </c>
      <c r="D340" s="26">
        <v>29768</v>
      </c>
      <c r="E340" s="25" t="s">
        <v>533</v>
      </c>
      <c r="F340" s="25" t="s">
        <v>517</v>
      </c>
      <c r="G340" s="25">
        <v>172</v>
      </c>
      <c r="H340" s="25">
        <v>46</v>
      </c>
      <c r="I340" s="25" t="s">
        <v>523</v>
      </c>
      <c r="J340" s="25">
        <v>8340.8244720751391</v>
      </c>
      <c r="K340" s="25">
        <v>311</v>
      </c>
      <c r="L340" s="25" t="s">
        <v>524</v>
      </c>
      <c r="M340" s="25" t="s">
        <v>700</v>
      </c>
      <c r="N340" s="27">
        <v>40648</v>
      </c>
    </row>
    <row r="341" spans="2:14" x14ac:dyDescent="0.25">
      <c r="B341" s="24" t="s">
        <v>594</v>
      </c>
      <c r="C341" s="25" t="s">
        <v>693</v>
      </c>
      <c r="D341" s="26">
        <v>28227</v>
      </c>
      <c r="E341" s="25" t="s">
        <v>516</v>
      </c>
      <c r="F341" s="25" t="s">
        <v>517</v>
      </c>
      <c r="G341" s="25">
        <v>177</v>
      </c>
      <c r="H341" s="25">
        <v>54</v>
      </c>
      <c r="I341" s="25" t="s">
        <v>528</v>
      </c>
      <c r="J341" s="25">
        <v>4767.0370351427928</v>
      </c>
      <c r="K341" s="25">
        <v>250</v>
      </c>
      <c r="L341" s="25" t="s">
        <v>524</v>
      </c>
      <c r="M341" s="25" t="s">
        <v>520</v>
      </c>
      <c r="N341" s="27">
        <v>40840</v>
      </c>
    </row>
    <row r="342" spans="2:14" x14ac:dyDescent="0.25">
      <c r="B342" s="24" t="s">
        <v>751</v>
      </c>
      <c r="C342" s="25" t="s">
        <v>1003</v>
      </c>
      <c r="D342" s="26">
        <v>29878</v>
      </c>
      <c r="E342" s="25" t="s">
        <v>533</v>
      </c>
      <c r="F342" s="25" t="s">
        <v>510</v>
      </c>
      <c r="G342" s="25">
        <v>163</v>
      </c>
      <c r="H342" s="25">
        <v>82</v>
      </c>
      <c r="I342" s="25" t="s">
        <v>511</v>
      </c>
      <c r="J342" s="25">
        <v>4354.3217173276944</v>
      </c>
      <c r="K342" s="25">
        <v>220</v>
      </c>
      <c r="L342" s="25" t="s">
        <v>529</v>
      </c>
      <c r="M342" s="25" t="s">
        <v>646</v>
      </c>
      <c r="N342" s="27">
        <v>40525</v>
      </c>
    </row>
    <row r="343" spans="2:14" x14ac:dyDescent="0.25">
      <c r="B343" s="24" t="s">
        <v>720</v>
      </c>
      <c r="C343" s="25" t="s">
        <v>1004</v>
      </c>
      <c r="D343" s="26">
        <v>30279</v>
      </c>
      <c r="E343" s="25" t="s">
        <v>509</v>
      </c>
      <c r="F343" s="25" t="s">
        <v>510</v>
      </c>
      <c r="G343" s="25">
        <v>198</v>
      </c>
      <c r="H343" s="25">
        <v>90</v>
      </c>
      <c r="I343" s="25" t="s">
        <v>528</v>
      </c>
      <c r="J343" s="25">
        <v>6475.8032092558824</v>
      </c>
      <c r="K343" s="25">
        <v>220</v>
      </c>
      <c r="L343" s="25" t="s">
        <v>643</v>
      </c>
      <c r="M343" s="25" t="s">
        <v>683</v>
      </c>
      <c r="N343" s="27">
        <v>40954</v>
      </c>
    </row>
    <row r="344" spans="2:14" x14ac:dyDescent="0.25">
      <c r="B344" s="24" t="s">
        <v>617</v>
      </c>
      <c r="C344" s="25" t="s">
        <v>1005</v>
      </c>
      <c r="D344" s="26">
        <v>21055</v>
      </c>
      <c r="E344" s="25" t="s">
        <v>516</v>
      </c>
      <c r="F344" s="25" t="s">
        <v>517</v>
      </c>
      <c r="G344" s="25">
        <v>189</v>
      </c>
      <c r="H344" s="25">
        <v>56</v>
      </c>
      <c r="I344" s="25" t="s">
        <v>550</v>
      </c>
      <c r="J344" s="25">
        <v>1710.5026905545697</v>
      </c>
      <c r="K344" s="25">
        <v>290</v>
      </c>
      <c r="L344" s="25" t="s">
        <v>524</v>
      </c>
      <c r="M344" s="25" t="s">
        <v>530</v>
      </c>
      <c r="N344" s="27">
        <v>41010</v>
      </c>
    </row>
    <row r="345" spans="2:14" x14ac:dyDescent="0.25">
      <c r="B345" s="24" t="s">
        <v>743</v>
      </c>
      <c r="C345" s="25" t="s">
        <v>1006</v>
      </c>
      <c r="D345" s="26">
        <v>32049</v>
      </c>
      <c r="E345" s="25" t="s">
        <v>509</v>
      </c>
      <c r="F345" s="25" t="s">
        <v>517</v>
      </c>
      <c r="G345" s="25">
        <v>174</v>
      </c>
      <c r="H345" s="25">
        <v>52</v>
      </c>
      <c r="I345" s="25" t="s">
        <v>523</v>
      </c>
      <c r="J345" s="25">
        <v>9890.699422408421</v>
      </c>
      <c r="K345" s="25">
        <v>100</v>
      </c>
      <c r="L345" s="25" t="s">
        <v>592</v>
      </c>
      <c r="M345" s="25" t="s">
        <v>616</v>
      </c>
      <c r="N345" s="27">
        <v>40908</v>
      </c>
    </row>
    <row r="346" spans="2:14" x14ac:dyDescent="0.25">
      <c r="B346" s="24" t="s">
        <v>773</v>
      </c>
      <c r="C346" s="25" t="s">
        <v>1007</v>
      </c>
      <c r="D346" s="26">
        <v>21805</v>
      </c>
      <c r="E346" s="25" t="s">
        <v>537</v>
      </c>
      <c r="F346" s="25" t="s">
        <v>517</v>
      </c>
      <c r="G346" s="25">
        <v>175</v>
      </c>
      <c r="H346" s="25">
        <v>68</v>
      </c>
      <c r="I346" s="25" t="s">
        <v>550</v>
      </c>
      <c r="J346" s="25">
        <v>6694.7566885756987</v>
      </c>
      <c r="K346" s="25">
        <v>200</v>
      </c>
      <c r="L346" s="25" t="s">
        <v>587</v>
      </c>
      <c r="M346" s="25" t="s">
        <v>854</v>
      </c>
      <c r="N346" s="27">
        <v>40831</v>
      </c>
    </row>
    <row r="347" spans="2:14" x14ac:dyDescent="0.25">
      <c r="B347" s="24" t="s">
        <v>739</v>
      </c>
      <c r="C347" s="25" t="s">
        <v>1008</v>
      </c>
      <c r="D347" s="26">
        <v>30786</v>
      </c>
      <c r="E347" s="25" t="s">
        <v>516</v>
      </c>
      <c r="F347" s="25" t="s">
        <v>510</v>
      </c>
      <c r="G347" s="25">
        <v>183</v>
      </c>
      <c r="H347" s="25">
        <v>75</v>
      </c>
      <c r="I347" s="25" t="s">
        <v>528</v>
      </c>
      <c r="J347" s="25">
        <v>1450.7887749624881</v>
      </c>
      <c r="K347" s="25">
        <v>311</v>
      </c>
      <c r="L347" s="25" t="s">
        <v>524</v>
      </c>
      <c r="M347" s="25" t="s">
        <v>520</v>
      </c>
      <c r="N347" s="27">
        <v>40521</v>
      </c>
    </row>
    <row r="348" spans="2:14" x14ac:dyDescent="0.25">
      <c r="B348" s="24" t="s">
        <v>580</v>
      </c>
      <c r="C348" s="25" t="s">
        <v>1009</v>
      </c>
      <c r="D348" s="26">
        <v>28173</v>
      </c>
      <c r="E348" s="25" t="s">
        <v>509</v>
      </c>
      <c r="F348" s="25" t="s">
        <v>517</v>
      </c>
      <c r="G348" s="25">
        <v>165</v>
      </c>
      <c r="H348" s="25">
        <v>42</v>
      </c>
      <c r="I348" s="25" t="s">
        <v>528</v>
      </c>
      <c r="J348" s="25">
        <v>5834.2059118868274</v>
      </c>
      <c r="K348" s="25">
        <v>350</v>
      </c>
      <c r="L348" s="25" t="s">
        <v>519</v>
      </c>
      <c r="M348" s="25" t="s">
        <v>737</v>
      </c>
      <c r="N348" s="27">
        <v>41044</v>
      </c>
    </row>
    <row r="349" spans="2:14" x14ac:dyDescent="0.25">
      <c r="B349" s="24" t="s">
        <v>662</v>
      </c>
      <c r="C349" s="25" t="s">
        <v>1010</v>
      </c>
      <c r="D349" s="26">
        <v>23910</v>
      </c>
      <c r="E349" s="25" t="s">
        <v>509</v>
      </c>
      <c r="F349" s="25" t="s">
        <v>517</v>
      </c>
      <c r="G349" s="25">
        <v>167</v>
      </c>
      <c r="H349" s="25">
        <v>49</v>
      </c>
      <c r="I349" s="25" t="s">
        <v>523</v>
      </c>
      <c r="J349" s="25">
        <v>8377.8716836455114</v>
      </c>
      <c r="K349" s="25">
        <v>350</v>
      </c>
      <c r="L349" s="25" t="s">
        <v>562</v>
      </c>
      <c r="M349" s="25" t="s">
        <v>520</v>
      </c>
      <c r="N349" s="27">
        <v>40581</v>
      </c>
    </row>
    <row r="350" spans="2:14" x14ac:dyDescent="0.25">
      <c r="B350" s="24" t="s">
        <v>609</v>
      </c>
      <c r="C350" s="25" t="s">
        <v>1011</v>
      </c>
      <c r="D350" s="26">
        <v>24670</v>
      </c>
      <c r="E350" s="25" t="s">
        <v>533</v>
      </c>
      <c r="F350" s="25" t="s">
        <v>510</v>
      </c>
      <c r="G350" s="25">
        <v>182</v>
      </c>
      <c r="H350" s="25">
        <v>63</v>
      </c>
      <c r="I350" s="25" t="s">
        <v>550</v>
      </c>
      <c r="J350" s="25">
        <v>4035.2744946305165</v>
      </c>
      <c r="K350" s="25">
        <v>250</v>
      </c>
      <c r="L350" s="25" t="s">
        <v>524</v>
      </c>
      <c r="M350" s="25" t="s">
        <v>705</v>
      </c>
      <c r="N350" s="27">
        <v>40856</v>
      </c>
    </row>
    <row r="351" spans="2:14" x14ac:dyDescent="0.25">
      <c r="B351" s="24" t="s">
        <v>609</v>
      </c>
      <c r="C351" s="25" t="s">
        <v>1012</v>
      </c>
      <c r="D351" s="26">
        <v>28507</v>
      </c>
      <c r="E351" s="25" t="s">
        <v>516</v>
      </c>
      <c r="F351" s="25" t="s">
        <v>510</v>
      </c>
      <c r="G351" s="25">
        <v>190</v>
      </c>
      <c r="H351" s="25">
        <v>82</v>
      </c>
      <c r="I351" s="25" t="s">
        <v>528</v>
      </c>
      <c r="J351" s="25">
        <v>6768.6823627263484</v>
      </c>
      <c r="K351" s="25">
        <v>350</v>
      </c>
      <c r="L351" s="25" t="s">
        <v>524</v>
      </c>
      <c r="M351" s="25" t="s">
        <v>520</v>
      </c>
      <c r="N351" s="27">
        <v>40994</v>
      </c>
    </row>
    <row r="352" spans="2:14" x14ac:dyDescent="0.25">
      <c r="B352" s="24" t="s">
        <v>588</v>
      </c>
      <c r="C352" s="25" t="s">
        <v>1013</v>
      </c>
      <c r="D352" s="26">
        <v>27480</v>
      </c>
      <c r="E352" s="25" t="s">
        <v>516</v>
      </c>
      <c r="F352" s="25" t="s">
        <v>510</v>
      </c>
      <c r="G352" s="25">
        <v>187</v>
      </c>
      <c r="H352" s="25">
        <v>82</v>
      </c>
      <c r="I352" s="25" t="s">
        <v>523</v>
      </c>
      <c r="J352" s="25">
        <v>5703.8045981842415</v>
      </c>
      <c r="K352" s="25">
        <v>290</v>
      </c>
      <c r="L352" s="25" t="s">
        <v>551</v>
      </c>
      <c r="M352" s="25" t="s">
        <v>584</v>
      </c>
      <c r="N352" s="27">
        <v>41046</v>
      </c>
    </row>
    <row r="353" spans="2:14" x14ac:dyDescent="0.25">
      <c r="B353" s="24" t="s">
        <v>545</v>
      </c>
      <c r="C353" s="25" t="s">
        <v>1014</v>
      </c>
      <c r="D353" s="26">
        <v>29517</v>
      </c>
      <c r="E353" s="25" t="s">
        <v>509</v>
      </c>
      <c r="F353" s="25" t="s">
        <v>510</v>
      </c>
      <c r="G353" s="25">
        <v>168</v>
      </c>
      <c r="H353" s="25">
        <v>67</v>
      </c>
      <c r="I353" s="25" t="s">
        <v>528</v>
      </c>
      <c r="J353" s="25">
        <v>6788.5353678930624</v>
      </c>
      <c r="K353" s="25">
        <v>350</v>
      </c>
      <c r="L353" s="25" t="s">
        <v>551</v>
      </c>
      <c r="M353" s="25" t="s">
        <v>520</v>
      </c>
      <c r="N353" s="27">
        <v>40586</v>
      </c>
    </row>
    <row r="354" spans="2:14" x14ac:dyDescent="0.25">
      <c r="B354" s="24" t="s">
        <v>578</v>
      </c>
      <c r="C354" s="25" t="s">
        <v>1015</v>
      </c>
      <c r="D354" s="26">
        <v>31279</v>
      </c>
      <c r="E354" s="25" t="s">
        <v>509</v>
      </c>
      <c r="F354" s="25" t="s">
        <v>517</v>
      </c>
      <c r="G354" s="25">
        <v>167</v>
      </c>
      <c r="H354" s="25">
        <v>72</v>
      </c>
      <c r="I354" s="25" t="s">
        <v>518</v>
      </c>
      <c r="J354" s="25">
        <v>6328.2893093293142</v>
      </c>
      <c r="K354" s="25">
        <v>350</v>
      </c>
      <c r="L354" s="25" t="s">
        <v>529</v>
      </c>
      <c r="M354" s="25" t="s">
        <v>646</v>
      </c>
      <c r="N354" s="27">
        <v>40967</v>
      </c>
    </row>
    <row r="355" spans="2:14" x14ac:dyDescent="0.25">
      <c r="B355" s="24" t="s">
        <v>644</v>
      </c>
      <c r="C355" s="25" t="s">
        <v>1016</v>
      </c>
      <c r="D355" s="26">
        <v>31928</v>
      </c>
      <c r="E355" s="25" t="s">
        <v>533</v>
      </c>
      <c r="F355" s="25" t="s">
        <v>510</v>
      </c>
      <c r="G355" s="25">
        <v>187</v>
      </c>
      <c r="H355" s="25">
        <v>87</v>
      </c>
      <c r="I355" s="25" t="s">
        <v>523</v>
      </c>
      <c r="J355" s="25">
        <v>4176.0202644708688</v>
      </c>
      <c r="K355" s="25">
        <v>100</v>
      </c>
      <c r="L355" s="25" t="s">
        <v>519</v>
      </c>
      <c r="M355" s="25" t="s">
        <v>799</v>
      </c>
      <c r="N355" s="27">
        <v>40653</v>
      </c>
    </row>
    <row r="356" spans="2:14" x14ac:dyDescent="0.25">
      <c r="B356" s="24" t="s">
        <v>578</v>
      </c>
      <c r="C356" s="25" t="s">
        <v>1017</v>
      </c>
      <c r="D356" s="26">
        <v>23434</v>
      </c>
      <c r="E356" s="25" t="s">
        <v>537</v>
      </c>
      <c r="F356" s="25" t="s">
        <v>517</v>
      </c>
      <c r="G356" s="25">
        <v>165</v>
      </c>
      <c r="H356" s="25">
        <v>43</v>
      </c>
      <c r="I356" s="25" t="s">
        <v>528</v>
      </c>
      <c r="J356" s="25">
        <v>2329.71450777462</v>
      </c>
      <c r="K356" s="25">
        <v>350</v>
      </c>
      <c r="L356" s="25" t="s">
        <v>512</v>
      </c>
      <c r="M356" s="25" t="s">
        <v>852</v>
      </c>
      <c r="N356" s="27">
        <v>40456</v>
      </c>
    </row>
    <row r="357" spans="2:14" x14ac:dyDescent="0.25">
      <c r="B357" s="24" t="s">
        <v>1018</v>
      </c>
      <c r="C357" s="25" t="s">
        <v>1019</v>
      </c>
      <c r="D357" s="26">
        <v>30178</v>
      </c>
      <c r="E357" s="25" t="s">
        <v>537</v>
      </c>
      <c r="F357" s="25" t="s">
        <v>517</v>
      </c>
      <c r="G357" s="25">
        <v>170</v>
      </c>
      <c r="H357" s="25">
        <v>58</v>
      </c>
      <c r="I357" s="25" t="s">
        <v>523</v>
      </c>
      <c r="J357" s="25">
        <v>4344.6126934809308</v>
      </c>
      <c r="K357" s="25">
        <v>250</v>
      </c>
      <c r="L357" s="25" t="s">
        <v>529</v>
      </c>
      <c r="M357" s="25" t="s">
        <v>604</v>
      </c>
      <c r="N357" s="27">
        <v>40881</v>
      </c>
    </row>
    <row r="358" spans="2:14" x14ac:dyDescent="0.25">
      <c r="B358" s="24" t="s">
        <v>644</v>
      </c>
      <c r="C358" s="25" t="s">
        <v>1020</v>
      </c>
      <c r="D358" s="26">
        <v>26304</v>
      </c>
      <c r="E358" s="25" t="s">
        <v>509</v>
      </c>
      <c r="F358" s="25" t="s">
        <v>510</v>
      </c>
      <c r="G358" s="25">
        <v>189</v>
      </c>
      <c r="H358" s="25">
        <v>92</v>
      </c>
      <c r="I358" s="25" t="s">
        <v>523</v>
      </c>
      <c r="J358" s="25">
        <v>8759.9922677047507</v>
      </c>
      <c r="K358" s="25">
        <v>100</v>
      </c>
      <c r="L358" s="25" t="s">
        <v>541</v>
      </c>
      <c r="M358" s="25" t="s">
        <v>569</v>
      </c>
      <c r="N358" s="27">
        <v>41061</v>
      </c>
    </row>
    <row r="359" spans="2:14" x14ac:dyDescent="0.25">
      <c r="B359" s="24" t="s">
        <v>526</v>
      </c>
      <c r="C359" s="25" t="s">
        <v>1021</v>
      </c>
      <c r="D359" s="26">
        <v>31492</v>
      </c>
      <c r="E359" s="25" t="s">
        <v>537</v>
      </c>
      <c r="F359" s="25" t="s">
        <v>510</v>
      </c>
      <c r="G359" s="25">
        <v>185</v>
      </c>
      <c r="H359" s="25">
        <v>93</v>
      </c>
      <c r="I359" s="25" t="s">
        <v>528</v>
      </c>
      <c r="J359" s="25">
        <v>7472.4423712867556</v>
      </c>
      <c r="K359" s="25">
        <v>350</v>
      </c>
      <c r="L359" s="25" t="s">
        <v>562</v>
      </c>
      <c r="M359" s="25" t="s">
        <v>621</v>
      </c>
      <c r="N359" s="27">
        <v>40794</v>
      </c>
    </row>
    <row r="360" spans="2:14" x14ac:dyDescent="0.25">
      <c r="B360" s="24" t="s">
        <v>566</v>
      </c>
      <c r="C360" s="25" t="s">
        <v>1022</v>
      </c>
      <c r="D360" s="26">
        <v>29822</v>
      </c>
      <c r="E360" s="25" t="s">
        <v>533</v>
      </c>
      <c r="F360" s="25" t="s">
        <v>510</v>
      </c>
      <c r="G360" s="25">
        <v>158</v>
      </c>
      <c r="H360" s="25">
        <v>56</v>
      </c>
      <c r="I360" s="25" t="s">
        <v>550</v>
      </c>
      <c r="J360" s="25">
        <v>4061.3952762616213</v>
      </c>
      <c r="K360" s="25">
        <v>350</v>
      </c>
      <c r="L360" s="25" t="s">
        <v>562</v>
      </c>
      <c r="M360" s="25" t="s">
        <v>565</v>
      </c>
      <c r="N360" s="27">
        <v>40433</v>
      </c>
    </row>
    <row r="361" spans="2:14" x14ac:dyDescent="0.25">
      <c r="B361" s="24" t="s">
        <v>773</v>
      </c>
      <c r="C361" s="25" t="s">
        <v>1023</v>
      </c>
      <c r="D361" s="26">
        <v>28366</v>
      </c>
      <c r="E361" s="25" t="s">
        <v>537</v>
      </c>
      <c r="F361" s="25" t="s">
        <v>517</v>
      </c>
      <c r="G361" s="25">
        <v>173</v>
      </c>
      <c r="H361" s="25">
        <v>59</v>
      </c>
      <c r="I361" s="25" t="s">
        <v>518</v>
      </c>
      <c r="J361" s="25">
        <v>5277.1778559193381</v>
      </c>
      <c r="K361" s="25">
        <v>200</v>
      </c>
      <c r="L361" s="25" t="s">
        <v>524</v>
      </c>
      <c r="M361" s="25" t="s">
        <v>520</v>
      </c>
      <c r="N361" s="27">
        <v>40490</v>
      </c>
    </row>
    <row r="362" spans="2:14" x14ac:dyDescent="0.25">
      <c r="B362" s="24" t="s">
        <v>625</v>
      </c>
      <c r="C362" s="25" t="s">
        <v>1024</v>
      </c>
      <c r="D362" s="26">
        <v>30511</v>
      </c>
      <c r="E362" s="25" t="s">
        <v>533</v>
      </c>
      <c r="F362" s="25" t="s">
        <v>510</v>
      </c>
      <c r="G362" s="25">
        <v>165</v>
      </c>
      <c r="H362" s="25">
        <v>80</v>
      </c>
      <c r="I362" s="25" t="s">
        <v>523</v>
      </c>
      <c r="J362" s="25">
        <v>3899.378744194486</v>
      </c>
      <c r="K362" s="25">
        <v>220</v>
      </c>
      <c r="L362" s="25" t="s">
        <v>519</v>
      </c>
      <c r="M362" s="25" t="s">
        <v>520</v>
      </c>
      <c r="N362" s="27">
        <v>41045</v>
      </c>
    </row>
    <row r="363" spans="2:14" x14ac:dyDescent="0.25">
      <c r="B363" s="24" t="s">
        <v>773</v>
      </c>
      <c r="C363" s="25" t="s">
        <v>1025</v>
      </c>
      <c r="D363" s="26">
        <v>26483</v>
      </c>
      <c r="E363" s="25" t="s">
        <v>537</v>
      </c>
      <c r="F363" s="25" t="s">
        <v>517</v>
      </c>
      <c r="G363" s="25">
        <v>179</v>
      </c>
      <c r="H363" s="25">
        <v>71</v>
      </c>
      <c r="I363" s="25" t="s">
        <v>511</v>
      </c>
      <c r="J363" s="25">
        <v>7202.2172216140416</v>
      </c>
      <c r="K363" s="25">
        <v>311</v>
      </c>
      <c r="L363" s="25" t="s">
        <v>524</v>
      </c>
      <c r="M363" s="25" t="s">
        <v>593</v>
      </c>
      <c r="N363" s="27">
        <v>40848</v>
      </c>
    </row>
    <row r="364" spans="2:14" x14ac:dyDescent="0.25">
      <c r="B364" s="24" t="s">
        <v>612</v>
      </c>
      <c r="C364" s="25" t="s">
        <v>1026</v>
      </c>
      <c r="D364" s="26">
        <v>26356</v>
      </c>
      <c r="E364" s="25" t="s">
        <v>516</v>
      </c>
      <c r="F364" s="25" t="s">
        <v>517</v>
      </c>
      <c r="G364" s="25">
        <v>162</v>
      </c>
      <c r="H364" s="25">
        <v>54</v>
      </c>
      <c r="I364" s="25" t="s">
        <v>518</v>
      </c>
      <c r="J364" s="25">
        <v>9150.8055016464459</v>
      </c>
      <c r="K364" s="25">
        <v>311</v>
      </c>
      <c r="L364" s="25" t="s">
        <v>551</v>
      </c>
      <c r="M364" s="25" t="s">
        <v>992</v>
      </c>
      <c r="N364" s="27">
        <v>40786</v>
      </c>
    </row>
    <row r="365" spans="2:14" x14ac:dyDescent="0.25">
      <c r="B365" s="24" t="s">
        <v>644</v>
      </c>
      <c r="C365" s="25" t="s">
        <v>1027</v>
      </c>
      <c r="D365" s="26">
        <v>30779</v>
      </c>
      <c r="E365" s="25" t="s">
        <v>516</v>
      </c>
      <c r="F365" s="25" t="s">
        <v>510</v>
      </c>
      <c r="G365" s="25">
        <v>174</v>
      </c>
      <c r="H365" s="25">
        <v>89</v>
      </c>
      <c r="I365" s="25" t="s">
        <v>518</v>
      </c>
      <c r="J365" s="25">
        <v>3522.933862975437</v>
      </c>
      <c r="K365" s="25">
        <v>290</v>
      </c>
      <c r="L365" s="25" t="s">
        <v>524</v>
      </c>
      <c r="M365" s="25" t="s">
        <v>520</v>
      </c>
      <c r="N365" s="27">
        <v>40480</v>
      </c>
    </row>
    <row r="366" spans="2:14" x14ac:dyDescent="0.25">
      <c r="B366" s="24" t="s">
        <v>625</v>
      </c>
      <c r="C366" s="25" t="s">
        <v>1028</v>
      </c>
      <c r="D366" s="26">
        <v>31535</v>
      </c>
      <c r="E366" s="25" t="s">
        <v>509</v>
      </c>
      <c r="F366" s="25" t="s">
        <v>510</v>
      </c>
      <c r="G366" s="25">
        <v>174</v>
      </c>
      <c r="H366" s="25">
        <v>79</v>
      </c>
      <c r="I366" s="25" t="s">
        <v>528</v>
      </c>
      <c r="J366" s="25">
        <v>7588.243179156334</v>
      </c>
      <c r="K366" s="25">
        <v>220</v>
      </c>
      <c r="L366" s="25" t="s">
        <v>559</v>
      </c>
      <c r="M366" s="25" t="s">
        <v>547</v>
      </c>
      <c r="N366" s="27">
        <v>40572</v>
      </c>
    </row>
    <row r="367" spans="2:14" x14ac:dyDescent="0.25">
      <c r="B367" s="24" t="s">
        <v>701</v>
      </c>
      <c r="C367" s="25" t="s">
        <v>1029</v>
      </c>
      <c r="D367" s="26">
        <v>29264</v>
      </c>
      <c r="E367" s="25" t="s">
        <v>509</v>
      </c>
      <c r="F367" s="25" t="s">
        <v>510</v>
      </c>
      <c r="G367" s="25">
        <v>165</v>
      </c>
      <c r="H367" s="25">
        <v>78</v>
      </c>
      <c r="I367" s="25" t="s">
        <v>528</v>
      </c>
      <c r="J367" s="25">
        <v>1336.0691867455357</v>
      </c>
      <c r="K367" s="25">
        <v>250</v>
      </c>
      <c r="L367" s="25" t="s">
        <v>551</v>
      </c>
      <c r="M367" s="25" t="s">
        <v>683</v>
      </c>
      <c r="N367" s="27">
        <v>40559</v>
      </c>
    </row>
    <row r="368" spans="2:14" x14ac:dyDescent="0.25">
      <c r="B368" s="24" t="s">
        <v>949</v>
      </c>
      <c r="C368" s="25" t="s">
        <v>1030</v>
      </c>
      <c r="D368" s="26">
        <v>31022</v>
      </c>
      <c r="E368" s="25" t="s">
        <v>533</v>
      </c>
      <c r="F368" s="25" t="s">
        <v>510</v>
      </c>
      <c r="G368" s="25">
        <v>180</v>
      </c>
      <c r="H368" s="25">
        <v>57</v>
      </c>
      <c r="I368" s="25" t="s">
        <v>523</v>
      </c>
      <c r="J368" s="25">
        <v>9190.1765783927585</v>
      </c>
      <c r="K368" s="25">
        <v>250</v>
      </c>
      <c r="L368" s="25" t="s">
        <v>884</v>
      </c>
      <c r="M368" s="25" t="s">
        <v>854</v>
      </c>
      <c r="N368" s="27">
        <v>40980</v>
      </c>
    </row>
    <row r="369" spans="2:14" x14ac:dyDescent="0.25">
      <c r="B369" s="24" t="s">
        <v>755</v>
      </c>
      <c r="C369" s="25" t="s">
        <v>1031</v>
      </c>
      <c r="D369" s="26">
        <v>30036</v>
      </c>
      <c r="E369" s="25" t="s">
        <v>533</v>
      </c>
      <c r="F369" s="25" t="s">
        <v>517</v>
      </c>
      <c r="G369" s="25">
        <v>188</v>
      </c>
      <c r="H369" s="25">
        <v>60</v>
      </c>
      <c r="I369" s="25" t="s">
        <v>523</v>
      </c>
      <c r="J369" s="25">
        <v>4057.0238660606346</v>
      </c>
      <c r="K369" s="25">
        <v>100</v>
      </c>
      <c r="L369" s="25" t="s">
        <v>562</v>
      </c>
      <c r="M369" s="25" t="s">
        <v>530</v>
      </c>
      <c r="N369" s="27">
        <v>40801</v>
      </c>
    </row>
    <row r="370" spans="2:14" x14ac:dyDescent="0.25">
      <c r="B370" s="24" t="s">
        <v>563</v>
      </c>
      <c r="C370" s="25" t="s">
        <v>1032</v>
      </c>
      <c r="D370" s="26">
        <v>28501</v>
      </c>
      <c r="E370" s="25" t="s">
        <v>516</v>
      </c>
      <c r="F370" s="25" t="s">
        <v>510</v>
      </c>
      <c r="G370" s="25">
        <v>198</v>
      </c>
      <c r="H370" s="25">
        <v>94</v>
      </c>
      <c r="I370" s="25" t="s">
        <v>518</v>
      </c>
      <c r="J370" s="25">
        <v>5704.9587424583733</v>
      </c>
      <c r="K370" s="25">
        <v>311</v>
      </c>
      <c r="L370" s="25" t="s">
        <v>562</v>
      </c>
      <c r="M370" s="25" t="s">
        <v>530</v>
      </c>
      <c r="N370" s="27">
        <v>40928</v>
      </c>
    </row>
    <row r="371" spans="2:14" x14ac:dyDescent="0.25">
      <c r="B371" s="24" t="s">
        <v>1033</v>
      </c>
      <c r="C371" s="25" t="s">
        <v>990</v>
      </c>
      <c r="D371" s="26">
        <v>28261</v>
      </c>
      <c r="E371" s="25" t="s">
        <v>533</v>
      </c>
      <c r="F371" s="25" t="s">
        <v>517</v>
      </c>
      <c r="G371" s="25">
        <v>185</v>
      </c>
      <c r="H371" s="25">
        <v>58</v>
      </c>
      <c r="I371" s="25" t="s">
        <v>511</v>
      </c>
      <c r="J371" s="25">
        <v>4338.2278762678943</v>
      </c>
      <c r="K371" s="25">
        <v>290</v>
      </c>
      <c r="L371" s="25" t="s">
        <v>568</v>
      </c>
      <c r="M371" s="25" t="s">
        <v>790</v>
      </c>
      <c r="N371" s="27">
        <v>40865</v>
      </c>
    </row>
    <row r="372" spans="2:14" x14ac:dyDescent="0.25">
      <c r="B372" s="24" t="s">
        <v>535</v>
      </c>
      <c r="C372" s="25" t="s">
        <v>1034</v>
      </c>
      <c r="D372" s="26">
        <v>28993</v>
      </c>
      <c r="E372" s="25" t="s">
        <v>509</v>
      </c>
      <c r="F372" s="25" t="s">
        <v>510</v>
      </c>
      <c r="G372" s="25">
        <v>189</v>
      </c>
      <c r="H372" s="25">
        <v>76</v>
      </c>
      <c r="I372" s="25" t="s">
        <v>528</v>
      </c>
      <c r="J372" s="25">
        <v>2042.9437271364854</v>
      </c>
      <c r="K372" s="25">
        <v>220</v>
      </c>
      <c r="L372" s="25" t="s">
        <v>512</v>
      </c>
      <c r="M372" s="25" t="s">
        <v>565</v>
      </c>
      <c r="N372" s="27">
        <v>40700</v>
      </c>
    </row>
    <row r="373" spans="2:14" x14ac:dyDescent="0.25">
      <c r="B373" s="24" t="s">
        <v>773</v>
      </c>
      <c r="C373" s="25" t="s">
        <v>877</v>
      </c>
      <c r="D373" s="26">
        <v>29359</v>
      </c>
      <c r="E373" s="25" t="s">
        <v>533</v>
      </c>
      <c r="F373" s="25" t="s">
        <v>517</v>
      </c>
      <c r="G373" s="25">
        <v>182</v>
      </c>
      <c r="H373" s="25">
        <v>69</v>
      </c>
      <c r="I373" s="25" t="s">
        <v>511</v>
      </c>
      <c r="J373" s="25">
        <v>3379.5105705591673</v>
      </c>
      <c r="K373" s="25">
        <v>220</v>
      </c>
      <c r="L373" s="25" t="s">
        <v>551</v>
      </c>
      <c r="M373" s="25" t="s">
        <v>627</v>
      </c>
      <c r="N373" s="27">
        <v>40969</v>
      </c>
    </row>
    <row r="374" spans="2:14" x14ac:dyDescent="0.25">
      <c r="B374" s="24" t="s">
        <v>689</v>
      </c>
      <c r="C374" s="25" t="s">
        <v>704</v>
      </c>
      <c r="D374" s="26">
        <v>30523</v>
      </c>
      <c r="E374" s="25" t="s">
        <v>509</v>
      </c>
      <c r="F374" s="25" t="s">
        <v>517</v>
      </c>
      <c r="G374" s="25">
        <v>155</v>
      </c>
      <c r="H374" s="25">
        <v>54</v>
      </c>
      <c r="I374" s="25" t="s">
        <v>523</v>
      </c>
      <c r="J374" s="25">
        <v>4050.7418488623171</v>
      </c>
      <c r="K374" s="25">
        <v>311</v>
      </c>
      <c r="L374" s="25" t="s">
        <v>519</v>
      </c>
      <c r="M374" s="25" t="s">
        <v>713</v>
      </c>
      <c r="N374" s="27">
        <v>40552</v>
      </c>
    </row>
    <row r="375" spans="2:14" x14ac:dyDescent="0.25">
      <c r="B375" s="24" t="s">
        <v>701</v>
      </c>
      <c r="C375" s="25" t="s">
        <v>1035</v>
      </c>
      <c r="D375" s="26">
        <v>29050</v>
      </c>
      <c r="E375" s="25" t="s">
        <v>516</v>
      </c>
      <c r="F375" s="25" t="s">
        <v>510</v>
      </c>
      <c r="G375" s="25">
        <v>195</v>
      </c>
      <c r="H375" s="25">
        <v>59</v>
      </c>
      <c r="I375" s="25" t="s">
        <v>523</v>
      </c>
      <c r="J375" s="25">
        <v>5673.8147355529536</v>
      </c>
      <c r="K375" s="25">
        <v>100</v>
      </c>
      <c r="L375" s="25" t="s">
        <v>519</v>
      </c>
      <c r="M375" s="25" t="s">
        <v>611</v>
      </c>
      <c r="N375" s="27">
        <v>40653</v>
      </c>
    </row>
    <row r="376" spans="2:14" x14ac:dyDescent="0.25">
      <c r="B376" s="24" t="s">
        <v>578</v>
      </c>
      <c r="C376" s="25" t="s">
        <v>1036</v>
      </c>
      <c r="D376" s="26">
        <v>29028</v>
      </c>
      <c r="E376" s="25" t="s">
        <v>537</v>
      </c>
      <c r="F376" s="25" t="s">
        <v>517</v>
      </c>
      <c r="G376" s="25">
        <v>180</v>
      </c>
      <c r="H376" s="25">
        <v>70</v>
      </c>
      <c r="I376" s="25" t="s">
        <v>511</v>
      </c>
      <c r="J376" s="25">
        <v>7423.2413879949445</v>
      </c>
      <c r="K376" s="25">
        <v>311</v>
      </c>
      <c r="L376" s="25" t="s">
        <v>551</v>
      </c>
      <c r="M376" s="25" t="s">
        <v>513</v>
      </c>
      <c r="N376" s="27">
        <v>40427</v>
      </c>
    </row>
    <row r="377" spans="2:14" x14ac:dyDescent="0.25">
      <c r="B377" s="24" t="s">
        <v>655</v>
      </c>
      <c r="C377" s="25" t="s">
        <v>1037</v>
      </c>
      <c r="D377" s="26">
        <v>25210</v>
      </c>
      <c r="E377" s="25" t="s">
        <v>533</v>
      </c>
      <c r="F377" s="25" t="s">
        <v>510</v>
      </c>
      <c r="G377" s="25">
        <v>187</v>
      </c>
      <c r="H377" s="25">
        <v>79</v>
      </c>
      <c r="I377" s="25" t="s">
        <v>511</v>
      </c>
      <c r="J377" s="25">
        <v>5907.956081833835</v>
      </c>
      <c r="K377" s="25">
        <v>290</v>
      </c>
      <c r="L377" s="25" t="s">
        <v>524</v>
      </c>
      <c r="M377" s="25" t="s">
        <v>556</v>
      </c>
      <c r="N377" s="27">
        <v>40661</v>
      </c>
    </row>
    <row r="378" spans="2:14" x14ac:dyDescent="0.25">
      <c r="B378" s="24" t="s">
        <v>655</v>
      </c>
      <c r="C378" s="25" t="s">
        <v>1038</v>
      </c>
      <c r="D378" s="26">
        <v>25641</v>
      </c>
      <c r="E378" s="25" t="s">
        <v>516</v>
      </c>
      <c r="F378" s="25" t="s">
        <v>510</v>
      </c>
      <c r="G378" s="25">
        <v>199</v>
      </c>
      <c r="H378" s="25">
        <v>67</v>
      </c>
      <c r="I378" s="25" t="s">
        <v>523</v>
      </c>
      <c r="J378" s="25">
        <v>8640.6984914787572</v>
      </c>
      <c r="K378" s="25">
        <v>290</v>
      </c>
      <c r="L378" s="25" t="s">
        <v>524</v>
      </c>
      <c r="M378" s="25" t="s">
        <v>732</v>
      </c>
      <c r="N378" s="27">
        <v>40799</v>
      </c>
    </row>
    <row r="379" spans="2:14" x14ac:dyDescent="0.25">
      <c r="B379" s="24" t="s">
        <v>689</v>
      </c>
      <c r="C379" s="25" t="s">
        <v>1039</v>
      </c>
      <c r="D379" s="26">
        <v>28771</v>
      </c>
      <c r="E379" s="25" t="s">
        <v>533</v>
      </c>
      <c r="F379" s="25" t="s">
        <v>517</v>
      </c>
      <c r="G379" s="25">
        <v>167</v>
      </c>
      <c r="H379" s="25">
        <v>74</v>
      </c>
      <c r="I379" s="25" t="s">
        <v>550</v>
      </c>
      <c r="J379" s="25">
        <v>3233.5446048157246</v>
      </c>
      <c r="K379" s="25">
        <v>350</v>
      </c>
      <c r="L379" s="25" t="s">
        <v>592</v>
      </c>
      <c r="M379" s="25" t="s">
        <v>565</v>
      </c>
      <c r="N379" s="27">
        <v>40857</v>
      </c>
    </row>
    <row r="380" spans="2:14" x14ac:dyDescent="0.25">
      <c r="B380" s="24" t="s">
        <v>594</v>
      </c>
      <c r="C380" s="25" t="s">
        <v>1040</v>
      </c>
      <c r="D380" s="26">
        <v>29091</v>
      </c>
      <c r="E380" s="25" t="s">
        <v>533</v>
      </c>
      <c r="F380" s="25" t="s">
        <v>517</v>
      </c>
      <c r="G380" s="25">
        <v>157</v>
      </c>
      <c r="H380" s="25">
        <v>67</v>
      </c>
      <c r="I380" s="25" t="s">
        <v>511</v>
      </c>
      <c r="J380" s="25">
        <v>3632.8555520747623</v>
      </c>
      <c r="K380" s="25">
        <v>100</v>
      </c>
      <c r="L380" s="25" t="s">
        <v>541</v>
      </c>
      <c r="M380" s="25" t="s">
        <v>544</v>
      </c>
      <c r="N380" s="27">
        <v>40702</v>
      </c>
    </row>
    <row r="381" spans="2:14" x14ac:dyDescent="0.25">
      <c r="B381" s="24" t="s">
        <v>947</v>
      </c>
      <c r="C381" s="25" t="s">
        <v>1041</v>
      </c>
      <c r="D381" s="26">
        <v>29182</v>
      </c>
      <c r="E381" s="25" t="s">
        <v>509</v>
      </c>
      <c r="F381" s="25" t="s">
        <v>510</v>
      </c>
      <c r="G381" s="25">
        <v>161</v>
      </c>
      <c r="H381" s="25">
        <v>58</v>
      </c>
      <c r="I381" s="25" t="s">
        <v>511</v>
      </c>
      <c r="J381" s="25">
        <v>2323.6980682997828</v>
      </c>
      <c r="K381" s="25">
        <v>100</v>
      </c>
      <c r="L381" s="25" t="s">
        <v>562</v>
      </c>
      <c r="M381" s="25" t="s">
        <v>700</v>
      </c>
      <c r="N381" s="27">
        <v>40848</v>
      </c>
    </row>
    <row r="382" spans="2:14" x14ac:dyDescent="0.25">
      <c r="B382" s="24" t="s">
        <v>625</v>
      </c>
      <c r="C382" s="25" t="s">
        <v>1042</v>
      </c>
      <c r="D382" s="26">
        <v>27978</v>
      </c>
      <c r="E382" s="25" t="s">
        <v>509</v>
      </c>
      <c r="F382" s="25" t="s">
        <v>510</v>
      </c>
      <c r="G382" s="25">
        <v>186</v>
      </c>
      <c r="H382" s="25">
        <v>55</v>
      </c>
      <c r="I382" s="25" t="s">
        <v>523</v>
      </c>
      <c r="J382" s="25">
        <v>6699.4912835574723</v>
      </c>
      <c r="K382" s="25">
        <v>311</v>
      </c>
      <c r="L382" s="25" t="s">
        <v>541</v>
      </c>
      <c r="M382" s="25" t="s">
        <v>547</v>
      </c>
      <c r="N382" s="27">
        <v>40833</v>
      </c>
    </row>
    <row r="383" spans="2:14" x14ac:dyDescent="0.25">
      <c r="B383" s="24" t="s">
        <v>695</v>
      </c>
      <c r="C383" s="25" t="s">
        <v>1043</v>
      </c>
      <c r="D383" s="26">
        <v>29702</v>
      </c>
      <c r="E383" s="25" t="s">
        <v>516</v>
      </c>
      <c r="F383" s="25" t="s">
        <v>510</v>
      </c>
      <c r="G383" s="25">
        <v>193</v>
      </c>
      <c r="H383" s="25">
        <v>86</v>
      </c>
      <c r="I383" s="25" t="s">
        <v>518</v>
      </c>
      <c r="J383" s="25">
        <v>3897.3870779976505</v>
      </c>
      <c r="K383" s="25">
        <v>250</v>
      </c>
      <c r="L383" s="25" t="s">
        <v>551</v>
      </c>
      <c r="M383" s="25" t="s">
        <v>627</v>
      </c>
      <c r="N383" s="27">
        <v>40445</v>
      </c>
    </row>
    <row r="384" spans="2:14" x14ac:dyDescent="0.25">
      <c r="B384" s="24" t="s">
        <v>689</v>
      </c>
      <c r="C384" s="25" t="s">
        <v>1044</v>
      </c>
      <c r="D384" s="26">
        <v>31444</v>
      </c>
      <c r="E384" s="25" t="s">
        <v>509</v>
      </c>
      <c r="F384" s="25" t="s">
        <v>517</v>
      </c>
      <c r="G384" s="25">
        <v>185</v>
      </c>
      <c r="H384" s="25">
        <v>45</v>
      </c>
      <c r="I384" s="25" t="s">
        <v>518</v>
      </c>
      <c r="J384" s="25">
        <v>5233.2464943370951</v>
      </c>
      <c r="K384" s="25">
        <v>100</v>
      </c>
      <c r="L384" s="25" t="s">
        <v>519</v>
      </c>
      <c r="M384" s="25" t="s">
        <v>520</v>
      </c>
      <c r="N384" s="27">
        <v>40441</v>
      </c>
    </row>
    <row r="385" spans="2:14" x14ac:dyDescent="0.25">
      <c r="B385" s="24" t="s">
        <v>687</v>
      </c>
      <c r="C385" s="25" t="s">
        <v>1045</v>
      </c>
      <c r="D385" s="26">
        <v>28618</v>
      </c>
      <c r="E385" s="25" t="s">
        <v>509</v>
      </c>
      <c r="F385" s="25" t="s">
        <v>510</v>
      </c>
      <c r="G385" s="25">
        <v>196</v>
      </c>
      <c r="H385" s="25">
        <v>68</v>
      </c>
      <c r="I385" s="25" t="s">
        <v>528</v>
      </c>
      <c r="J385" s="25">
        <v>4585.3138244893362</v>
      </c>
      <c r="K385" s="25">
        <v>350</v>
      </c>
      <c r="L385" s="25" t="s">
        <v>529</v>
      </c>
      <c r="M385" s="25" t="s">
        <v>619</v>
      </c>
      <c r="N385" s="27">
        <v>41016</v>
      </c>
    </row>
    <row r="386" spans="2:14" x14ac:dyDescent="0.25">
      <c r="B386" s="24" t="s">
        <v>1046</v>
      </c>
      <c r="C386" s="25" t="s">
        <v>1047</v>
      </c>
      <c r="D386" s="26">
        <v>29867</v>
      </c>
      <c r="E386" s="25" t="s">
        <v>516</v>
      </c>
      <c r="F386" s="25" t="s">
        <v>517</v>
      </c>
      <c r="G386" s="25">
        <v>164</v>
      </c>
      <c r="H386" s="25">
        <v>72</v>
      </c>
      <c r="I386" s="25" t="s">
        <v>528</v>
      </c>
      <c r="J386" s="25">
        <v>3013.546022415112</v>
      </c>
      <c r="K386" s="25">
        <v>220</v>
      </c>
      <c r="L386" s="25" t="s">
        <v>551</v>
      </c>
      <c r="M386" s="25" t="s">
        <v>723</v>
      </c>
      <c r="N386" s="27">
        <v>40969</v>
      </c>
    </row>
    <row r="387" spans="2:14" x14ac:dyDescent="0.25">
      <c r="B387" s="24" t="s">
        <v>514</v>
      </c>
      <c r="C387" s="25" t="s">
        <v>1048</v>
      </c>
      <c r="D387" s="26">
        <v>31286</v>
      </c>
      <c r="E387" s="25" t="s">
        <v>533</v>
      </c>
      <c r="F387" s="25" t="s">
        <v>517</v>
      </c>
      <c r="G387" s="25">
        <v>166</v>
      </c>
      <c r="H387" s="25">
        <v>49</v>
      </c>
      <c r="I387" s="25" t="s">
        <v>518</v>
      </c>
      <c r="J387" s="25">
        <v>6512.3797656120341</v>
      </c>
      <c r="K387" s="25">
        <v>100</v>
      </c>
      <c r="L387" s="25" t="s">
        <v>529</v>
      </c>
      <c r="M387" s="25" t="s">
        <v>683</v>
      </c>
      <c r="N387" s="27">
        <v>40663</v>
      </c>
    </row>
    <row r="388" spans="2:14" x14ac:dyDescent="0.25">
      <c r="B388" s="24" t="s">
        <v>711</v>
      </c>
      <c r="C388" s="25" t="s">
        <v>1049</v>
      </c>
      <c r="D388" s="26">
        <v>29245</v>
      </c>
      <c r="E388" s="25" t="s">
        <v>516</v>
      </c>
      <c r="F388" s="25" t="s">
        <v>510</v>
      </c>
      <c r="G388" s="25">
        <v>172</v>
      </c>
      <c r="H388" s="25">
        <v>94</v>
      </c>
      <c r="I388" s="25" t="s">
        <v>528</v>
      </c>
      <c r="J388" s="25">
        <v>2888.2196914869528</v>
      </c>
      <c r="K388" s="25">
        <v>100</v>
      </c>
      <c r="L388" s="25" t="s">
        <v>551</v>
      </c>
      <c r="M388" s="25" t="s">
        <v>768</v>
      </c>
      <c r="N388" s="27">
        <v>40887</v>
      </c>
    </row>
    <row r="389" spans="2:14" x14ac:dyDescent="0.25">
      <c r="B389" s="24" t="s">
        <v>625</v>
      </c>
      <c r="C389" s="25" t="s">
        <v>860</v>
      </c>
      <c r="D389" s="26">
        <v>31542</v>
      </c>
      <c r="E389" s="25" t="s">
        <v>533</v>
      </c>
      <c r="F389" s="25" t="s">
        <v>510</v>
      </c>
      <c r="G389" s="25">
        <v>186</v>
      </c>
      <c r="H389" s="25">
        <v>59</v>
      </c>
      <c r="I389" s="25" t="s">
        <v>518</v>
      </c>
      <c r="J389" s="25">
        <v>6937.231802711427</v>
      </c>
      <c r="K389" s="25">
        <v>100</v>
      </c>
      <c r="L389" s="25" t="s">
        <v>524</v>
      </c>
      <c r="M389" s="25" t="s">
        <v>599</v>
      </c>
      <c r="N389" s="27">
        <v>40935</v>
      </c>
    </row>
    <row r="390" spans="2:14" x14ac:dyDescent="0.25">
      <c r="B390" s="24" t="s">
        <v>617</v>
      </c>
      <c r="C390" s="25" t="s">
        <v>1050</v>
      </c>
      <c r="D390" s="26">
        <v>28958</v>
      </c>
      <c r="E390" s="25" t="s">
        <v>516</v>
      </c>
      <c r="F390" s="25" t="s">
        <v>517</v>
      </c>
      <c r="G390" s="25">
        <v>189</v>
      </c>
      <c r="H390" s="25">
        <v>56</v>
      </c>
      <c r="I390" s="25" t="s">
        <v>518</v>
      </c>
      <c r="J390" s="25">
        <v>6292.8478771335112</v>
      </c>
      <c r="K390" s="25">
        <v>290</v>
      </c>
      <c r="L390" s="25" t="s">
        <v>562</v>
      </c>
      <c r="M390" s="25" t="s">
        <v>661</v>
      </c>
      <c r="N390" s="27">
        <v>40781</v>
      </c>
    </row>
    <row r="391" spans="2:14" x14ac:dyDescent="0.25">
      <c r="B391" s="24" t="s">
        <v>701</v>
      </c>
      <c r="C391" s="25" t="s">
        <v>1051</v>
      </c>
      <c r="D391" s="26">
        <v>31315</v>
      </c>
      <c r="E391" s="25" t="s">
        <v>509</v>
      </c>
      <c r="F391" s="25" t="s">
        <v>510</v>
      </c>
      <c r="G391" s="25">
        <v>169</v>
      </c>
      <c r="H391" s="25">
        <v>58</v>
      </c>
      <c r="I391" s="25" t="s">
        <v>511</v>
      </c>
      <c r="J391" s="25">
        <v>5314.3676436076494</v>
      </c>
      <c r="K391" s="25">
        <v>311</v>
      </c>
      <c r="L391" s="25" t="s">
        <v>551</v>
      </c>
      <c r="M391" s="25" t="s">
        <v>582</v>
      </c>
      <c r="N391" s="27">
        <v>41040</v>
      </c>
    </row>
    <row r="392" spans="2:14" x14ac:dyDescent="0.25">
      <c r="B392" s="24" t="s">
        <v>625</v>
      </c>
      <c r="C392" s="25" t="s">
        <v>1052</v>
      </c>
      <c r="D392" s="26">
        <v>28750</v>
      </c>
      <c r="E392" s="25" t="s">
        <v>537</v>
      </c>
      <c r="F392" s="25" t="s">
        <v>510</v>
      </c>
      <c r="G392" s="25">
        <v>163</v>
      </c>
      <c r="H392" s="25">
        <v>68</v>
      </c>
      <c r="I392" s="25" t="s">
        <v>518</v>
      </c>
      <c r="J392" s="25">
        <v>7784.0867769208617</v>
      </c>
      <c r="K392" s="25">
        <v>350</v>
      </c>
      <c r="L392" s="25" t="s">
        <v>551</v>
      </c>
      <c r="M392" s="25" t="s">
        <v>520</v>
      </c>
      <c r="N392" s="27">
        <v>40977</v>
      </c>
    </row>
    <row r="393" spans="2:14" x14ac:dyDescent="0.25">
      <c r="B393" s="24" t="s">
        <v>859</v>
      </c>
      <c r="C393" s="25" t="s">
        <v>591</v>
      </c>
      <c r="D393" s="26">
        <v>30411</v>
      </c>
      <c r="E393" s="25" t="s">
        <v>509</v>
      </c>
      <c r="F393" s="25" t="s">
        <v>517</v>
      </c>
      <c r="G393" s="25">
        <v>173</v>
      </c>
      <c r="H393" s="25">
        <v>54</v>
      </c>
      <c r="I393" s="25" t="s">
        <v>528</v>
      </c>
      <c r="J393" s="25">
        <v>5313.6711897994337</v>
      </c>
      <c r="K393" s="25">
        <v>290</v>
      </c>
      <c r="L393" s="25" t="s">
        <v>551</v>
      </c>
      <c r="M393" s="25" t="s">
        <v>520</v>
      </c>
      <c r="N393" s="27">
        <v>40695</v>
      </c>
    </row>
    <row r="394" spans="2:14" x14ac:dyDescent="0.25">
      <c r="B394" s="24" t="s">
        <v>542</v>
      </c>
      <c r="C394" s="25" t="s">
        <v>990</v>
      </c>
      <c r="D394" s="26">
        <v>24118</v>
      </c>
      <c r="E394" s="25" t="s">
        <v>509</v>
      </c>
      <c r="F394" s="25" t="s">
        <v>517</v>
      </c>
      <c r="G394" s="25">
        <v>159</v>
      </c>
      <c r="H394" s="25">
        <v>73</v>
      </c>
      <c r="I394" s="25" t="s">
        <v>511</v>
      </c>
      <c r="J394" s="25">
        <v>2733.0716554914948</v>
      </c>
      <c r="K394" s="25">
        <v>200</v>
      </c>
      <c r="L394" s="25" t="s">
        <v>524</v>
      </c>
      <c r="M394" s="25" t="s">
        <v>565</v>
      </c>
      <c r="N394" s="27">
        <v>40655</v>
      </c>
    </row>
    <row r="395" spans="2:14" x14ac:dyDescent="0.25">
      <c r="B395" s="24" t="s">
        <v>701</v>
      </c>
      <c r="C395" s="25" t="s">
        <v>1053</v>
      </c>
      <c r="D395" s="26">
        <v>29660</v>
      </c>
      <c r="E395" s="25" t="s">
        <v>537</v>
      </c>
      <c r="F395" s="25" t="s">
        <v>510</v>
      </c>
      <c r="G395" s="25">
        <v>183</v>
      </c>
      <c r="H395" s="25">
        <v>60</v>
      </c>
      <c r="I395" s="25" t="s">
        <v>523</v>
      </c>
      <c r="J395" s="25">
        <v>6613.7793862674052</v>
      </c>
      <c r="K395" s="25">
        <v>311</v>
      </c>
      <c r="L395" s="25" t="s">
        <v>643</v>
      </c>
      <c r="M395" s="25" t="s">
        <v>977</v>
      </c>
      <c r="N395" s="27">
        <v>40739</v>
      </c>
    </row>
    <row r="396" spans="2:14" x14ac:dyDescent="0.25">
      <c r="B396" s="24" t="s">
        <v>743</v>
      </c>
      <c r="C396" s="25" t="s">
        <v>1054</v>
      </c>
      <c r="D396" s="26">
        <v>29530</v>
      </c>
      <c r="E396" s="25" t="s">
        <v>516</v>
      </c>
      <c r="F396" s="25" t="s">
        <v>517</v>
      </c>
      <c r="G396" s="25">
        <v>173</v>
      </c>
      <c r="H396" s="25">
        <v>67</v>
      </c>
      <c r="I396" s="25" t="s">
        <v>528</v>
      </c>
      <c r="J396" s="25">
        <v>2608.0455351017363</v>
      </c>
      <c r="K396" s="25">
        <v>311</v>
      </c>
      <c r="L396" s="25" t="s">
        <v>529</v>
      </c>
      <c r="M396" s="25" t="s">
        <v>582</v>
      </c>
      <c r="N396" s="27">
        <v>40741</v>
      </c>
    </row>
    <row r="397" spans="2:14" x14ac:dyDescent="0.25">
      <c r="B397" s="24" t="s">
        <v>1055</v>
      </c>
      <c r="C397" s="25" t="s">
        <v>1056</v>
      </c>
      <c r="D397" s="26">
        <v>28653</v>
      </c>
      <c r="E397" s="25" t="s">
        <v>533</v>
      </c>
      <c r="F397" s="25" t="s">
        <v>517</v>
      </c>
      <c r="G397" s="25">
        <v>174</v>
      </c>
      <c r="H397" s="25">
        <v>67</v>
      </c>
      <c r="I397" s="25" t="s">
        <v>511</v>
      </c>
      <c r="J397" s="25">
        <v>4793.9013112507982</v>
      </c>
      <c r="K397" s="25">
        <v>290</v>
      </c>
      <c r="L397" s="25" t="s">
        <v>524</v>
      </c>
      <c r="M397" s="25" t="s">
        <v>520</v>
      </c>
      <c r="N397" s="27">
        <v>40997</v>
      </c>
    </row>
    <row r="398" spans="2:14" x14ac:dyDescent="0.25">
      <c r="B398" s="24" t="s">
        <v>625</v>
      </c>
      <c r="C398" s="25" t="s">
        <v>1057</v>
      </c>
      <c r="D398" s="26">
        <v>23868</v>
      </c>
      <c r="E398" s="25" t="s">
        <v>509</v>
      </c>
      <c r="F398" s="25" t="s">
        <v>510</v>
      </c>
      <c r="G398" s="25">
        <v>166</v>
      </c>
      <c r="H398" s="25">
        <v>84</v>
      </c>
      <c r="I398" s="25" t="s">
        <v>518</v>
      </c>
      <c r="J398" s="25">
        <v>7772.2226379640169</v>
      </c>
      <c r="K398" s="25">
        <v>290</v>
      </c>
      <c r="L398" s="25" t="s">
        <v>541</v>
      </c>
      <c r="M398" s="25" t="s">
        <v>572</v>
      </c>
      <c r="N398" s="27">
        <v>40617</v>
      </c>
    </row>
    <row r="399" spans="2:14" x14ac:dyDescent="0.25">
      <c r="B399" s="24" t="s">
        <v>542</v>
      </c>
      <c r="C399" s="25" t="s">
        <v>1058</v>
      </c>
      <c r="D399" s="26">
        <v>31924</v>
      </c>
      <c r="E399" s="25" t="s">
        <v>537</v>
      </c>
      <c r="F399" s="25" t="s">
        <v>517</v>
      </c>
      <c r="G399" s="25">
        <v>188</v>
      </c>
      <c r="H399" s="25">
        <v>69</v>
      </c>
      <c r="I399" s="25" t="s">
        <v>550</v>
      </c>
      <c r="J399" s="25">
        <v>6556.3799530029683</v>
      </c>
      <c r="K399" s="25">
        <v>250</v>
      </c>
      <c r="L399" s="25" t="s">
        <v>562</v>
      </c>
      <c r="M399" s="25" t="s">
        <v>565</v>
      </c>
      <c r="N399" s="27">
        <v>41008</v>
      </c>
    </row>
    <row r="400" spans="2:14" x14ac:dyDescent="0.25">
      <c r="B400" s="24" t="s">
        <v>632</v>
      </c>
      <c r="C400" s="25" t="s">
        <v>1059</v>
      </c>
      <c r="D400" s="26">
        <v>30451</v>
      </c>
      <c r="E400" s="25" t="s">
        <v>533</v>
      </c>
      <c r="F400" s="25" t="s">
        <v>510</v>
      </c>
      <c r="G400" s="25">
        <v>177</v>
      </c>
      <c r="H400" s="25">
        <v>71</v>
      </c>
      <c r="I400" s="25" t="s">
        <v>550</v>
      </c>
      <c r="J400" s="25">
        <v>2908.6955723908668</v>
      </c>
      <c r="K400" s="25">
        <v>311</v>
      </c>
      <c r="L400" s="25" t="s">
        <v>551</v>
      </c>
      <c r="M400" s="25" t="s">
        <v>797</v>
      </c>
      <c r="N400" s="27">
        <v>41035</v>
      </c>
    </row>
    <row r="401" spans="2:14" x14ac:dyDescent="0.25">
      <c r="B401" s="24" t="s">
        <v>739</v>
      </c>
      <c r="C401" s="25" t="s">
        <v>1060</v>
      </c>
      <c r="D401" s="26">
        <v>25561</v>
      </c>
      <c r="E401" s="25" t="s">
        <v>533</v>
      </c>
      <c r="F401" s="25" t="s">
        <v>510</v>
      </c>
      <c r="G401" s="25">
        <v>190</v>
      </c>
      <c r="H401" s="25">
        <v>80</v>
      </c>
      <c r="I401" s="25" t="s">
        <v>523</v>
      </c>
      <c r="J401" s="25">
        <v>6214.0564556199179</v>
      </c>
      <c r="K401" s="25">
        <v>220</v>
      </c>
      <c r="L401" s="25" t="s">
        <v>587</v>
      </c>
      <c r="M401" s="25" t="s">
        <v>619</v>
      </c>
      <c r="N401" s="27">
        <v>40963</v>
      </c>
    </row>
    <row r="402" spans="2:14" x14ac:dyDescent="0.25">
      <c r="B402" s="24" t="s">
        <v>644</v>
      </c>
      <c r="C402" s="25" t="s">
        <v>1061</v>
      </c>
      <c r="D402" s="26">
        <v>30181</v>
      </c>
      <c r="E402" s="25" t="s">
        <v>516</v>
      </c>
      <c r="F402" s="25" t="s">
        <v>510</v>
      </c>
      <c r="G402" s="25">
        <v>157</v>
      </c>
      <c r="H402" s="25">
        <v>80</v>
      </c>
      <c r="I402" s="25" t="s">
        <v>511</v>
      </c>
      <c r="J402" s="25">
        <v>3172.5110614255714</v>
      </c>
      <c r="K402" s="25">
        <v>350</v>
      </c>
      <c r="L402" s="25" t="s">
        <v>524</v>
      </c>
      <c r="M402" s="25" t="s">
        <v>661</v>
      </c>
      <c r="N402" s="27">
        <v>40535</v>
      </c>
    </row>
    <row r="403" spans="2:14" x14ac:dyDescent="0.25">
      <c r="B403" s="24" t="s">
        <v>552</v>
      </c>
      <c r="C403" s="25" t="s">
        <v>1062</v>
      </c>
      <c r="D403" s="26">
        <v>31208</v>
      </c>
      <c r="E403" s="25" t="s">
        <v>516</v>
      </c>
      <c r="F403" s="25" t="s">
        <v>510</v>
      </c>
      <c r="G403" s="25">
        <v>200</v>
      </c>
      <c r="H403" s="25">
        <v>87</v>
      </c>
      <c r="I403" s="25" t="s">
        <v>511</v>
      </c>
      <c r="J403" s="25">
        <v>1643.7469651915721</v>
      </c>
      <c r="K403" s="25">
        <v>250</v>
      </c>
      <c r="L403" s="25" t="s">
        <v>551</v>
      </c>
      <c r="M403" s="25" t="s">
        <v>637</v>
      </c>
      <c r="N403" s="27">
        <v>40828</v>
      </c>
    </row>
    <row r="404" spans="2:14" x14ac:dyDescent="0.25">
      <c r="B404" s="24" t="s">
        <v>585</v>
      </c>
      <c r="C404" s="25" t="s">
        <v>1063</v>
      </c>
      <c r="D404" s="26">
        <v>30281</v>
      </c>
      <c r="E404" s="25" t="s">
        <v>516</v>
      </c>
      <c r="F404" s="25" t="s">
        <v>517</v>
      </c>
      <c r="G404" s="25">
        <v>187</v>
      </c>
      <c r="H404" s="25">
        <v>47</v>
      </c>
      <c r="I404" s="25" t="s">
        <v>511</v>
      </c>
      <c r="J404" s="25">
        <v>2178.6346932532297</v>
      </c>
      <c r="K404" s="25">
        <v>350</v>
      </c>
      <c r="L404" s="25" t="s">
        <v>562</v>
      </c>
      <c r="M404" s="25" t="s">
        <v>569</v>
      </c>
      <c r="N404" s="27">
        <v>41036</v>
      </c>
    </row>
    <row r="405" spans="2:14" x14ac:dyDescent="0.25">
      <c r="B405" s="24" t="s">
        <v>701</v>
      </c>
      <c r="C405" s="25" t="s">
        <v>1064</v>
      </c>
      <c r="D405" s="26">
        <v>28522</v>
      </c>
      <c r="E405" s="25" t="s">
        <v>516</v>
      </c>
      <c r="F405" s="25" t="s">
        <v>510</v>
      </c>
      <c r="G405" s="25">
        <v>182</v>
      </c>
      <c r="H405" s="25">
        <v>66</v>
      </c>
      <c r="I405" s="25" t="s">
        <v>518</v>
      </c>
      <c r="J405" s="25">
        <v>8463.5184372156564</v>
      </c>
      <c r="K405" s="25">
        <v>220</v>
      </c>
      <c r="L405" s="25" t="s">
        <v>524</v>
      </c>
      <c r="M405" s="25" t="s">
        <v>723</v>
      </c>
      <c r="N405" s="27">
        <v>40438</v>
      </c>
    </row>
    <row r="406" spans="2:14" x14ac:dyDescent="0.25">
      <c r="B406" s="24" t="s">
        <v>689</v>
      </c>
      <c r="C406" s="25" t="s">
        <v>693</v>
      </c>
      <c r="D406" s="26">
        <v>29003</v>
      </c>
      <c r="E406" s="25" t="s">
        <v>537</v>
      </c>
      <c r="F406" s="25" t="s">
        <v>517</v>
      </c>
      <c r="G406" s="25">
        <v>179</v>
      </c>
      <c r="H406" s="25">
        <v>49</v>
      </c>
      <c r="I406" s="25" t="s">
        <v>523</v>
      </c>
      <c r="J406" s="25">
        <v>9229.3884849227761</v>
      </c>
      <c r="K406" s="25">
        <v>200</v>
      </c>
      <c r="L406" s="25" t="s">
        <v>541</v>
      </c>
      <c r="M406" s="25" t="s">
        <v>596</v>
      </c>
      <c r="N406" s="27">
        <v>40842</v>
      </c>
    </row>
    <row r="407" spans="2:14" x14ac:dyDescent="0.25">
      <c r="B407" s="24" t="s">
        <v>655</v>
      </c>
      <c r="C407" s="25" t="s">
        <v>1065</v>
      </c>
      <c r="D407" s="26">
        <v>27910</v>
      </c>
      <c r="E407" s="25" t="s">
        <v>516</v>
      </c>
      <c r="F407" s="25" t="s">
        <v>510</v>
      </c>
      <c r="G407" s="25">
        <v>188</v>
      </c>
      <c r="H407" s="25">
        <v>64</v>
      </c>
      <c r="I407" s="25" t="s">
        <v>528</v>
      </c>
      <c r="J407" s="25">
        <v>5637.5539574438926</v>
      </c>
      <c r="K407" s="25">
        <v>220</v>
      </c>
      <c r="L407" s="25" t="s">
        <v>587</v>
      </c>
      <c r="M407" s="25" t="s">
        <v>627</v>
      </c>
      <c r="N407" s="27">
        <v>40907</v>
      </c>
    </row>
    <row r="408" spans="2:14" x14ac:dyDescent="0.25">
      <c r="B408" s="24" t="s">
        <v>655</v>
      </c>
      <c r="C408" s="25" t="s">
        <v>1066</v>
      </c>
      <c r="D408" s="26">
        <v>29165</v>
      </c>
      <c r="E408" s="25" t="s">
        <v>509</v>
      </c>
      <c r="F408" s="25" t="s">
        <v>510</v>
      </c>
      <c r="G408" s="25">
        <v>179</v>
      </c>
      <c r="H408" s="25">
        <v>94</v>
      </c>
      <c r="I408" s="25" t="s">
        <v>518</v>
      </c>
      <c r="J408" s="25">
        <v>6067.6028617666016</v>
      </c>
      <c r="K408" s="25">
        <v>311</v>
      </c>
      <c r="L408" s="25" t="s">
        <v>541</v>
      </c>
      <c r="M408" s="25" t="s">
        <v>534</v>
      </c>
      <c r="N408" s="27">
        <v>40709</v>
      </c>
    </row>
    <row r="409" spans="2:14" x14ac:dyDescent="0.25">
      <c r="B409" s="24" t="s">
        <v>711</v>
      </c>
      <c r="C409" s="25" t="s">
        <v>817</v>
      </c>
      <c r="D409" s="26">
        <v>31380</v>
      </c>
      <c r="E409" s="25" t="s">
        <v>537</v>
      </c>
      <c r="F409" s="25" t="s">
        <v>510</v>
      </c>
      <c r="G409" s="25">
        <v>167</v>
      </c>
      <c r="H409" s="25">
        <v>89</v>
      </c>
      <c r="I409" s="25" t="s">
        <v>511</v>
      </c>
      <c r="J409" s="25">
        <v>6866.8430957329292</v>
      </c>
      <c r="K409" s="25">
        <v>350</v>
      </c>
      <c r="L409" s="25" t="s">
        <v>524</v>
      </c>
      <c r="M409" s="25" t="s">
        <v>525</v>
      </c>
      <c r="N409" s="27">
        <v>40630</v>
      </c>
    </row>
    <row r="410" spans="2:14" x14ac:dyDescent="0.25">
      <c r="B410" s="24" t="s">
        <v>655</v>
      </c>
      <c r="C410" s="25" t="s">
        <v>1067</v>
      </c>
      <c r="D410" s="26">
        <v>31353</v>
      </c>
      <c r="E410" s="25" t="s">
        <v>509</v>
      </c>
      <c r="F410" s="25" t="s">
        <v>510</v>
      </c>
      <c r="G410" s="25">
        <v>174</v>
      </c>
      <c r="H410" s="25">
        <v>80</v>
      </c>
      <c r="I410" s="25" t="s">
        <v>550</v>
      </c>
      <c r="J410" s="25">
        <v>7135.9495914617746</v>
      </c>
      <c r="K410" s="25">
        <v>311</v>
      </c>
      <c r="L410" s="25" t="s">
        <v>524</v>
      </c>
      <c r="M410" s="25" t="s">
        <v>582</v>
      </c>
      <c r="N410" s="27">
        <v>40471</v>
      </c>
    </row>
    <row r="411" spans="2:14" x14ac:dyDescent="0.25">
      <c r="B411" s="24" t="s">
        <v>650</v>
      </c>
      <c r="C411" s="25" t="s">
        <v>1068</v>
      </c>
      <c r="D411" s="26">
        <v>30647</v>
      </c>
      <c r="E411" s="25" t="s">
        <v>509</v>
      </c>
      <c r="F411" s="25" t="s">
        <v>517</v>
      </c>
      <c r="G411" s="25">
        <v>156</v>
      </c>
      <c r="H411" s="25">
        <v>55</v>
      </c>
      <c r="I411" s="25" t="s">
        <v>550</v>
      </c>
      <c r="J411" s="25">
        <v>5775.5598725886011</v>
      </c>
      <c r="K411" s="25">
        <v>350</v>
      </c>
      <c r="L411" s="25" t="s">
        <v>562</v>
      </c>
      <c r="M411" s="25" t="s">
        <v>520</v>
      </c>
      <c r="N411" s="27">
        <v>40773</v>
      </c>
    </row>
    <row r="412" spans="2:14" x14ac:dyDescent="0.25">
      <c r="B412" s="24" t="s">
        <v>831</v>
      </c>
      <c r="C412" s="25" t="s">
        <v>1069</v>
      </c>
      <c r="D412" s="26">
        <v>30126</v>
      </c>
      <c r="E412" s="25" t="s">
        <v>509</v>
      </c>
      <c r="F412" s="25" t="s">
        <v>517</v>
      </c>
      <c r="G412" s="25">
        <v>188</v>
      </c>
      <c r="H412" s="25">
        <v>51</v>
      </c>
      <c r="I412" s="25" t="s">
        <v>523</v>
      </c>
      <c r="J412" s="25">
        <v>7467.3443755713643</v>
      </c>
      <c r="K412" s="25">
        <v>100</v>
      </c>
      <c r="L412" s="25" t="s">
        <v>576</v>
      </c>
      <c r="M412" s="25" t="s">
        <v>513</v>
      </c>
      <c r="N412" s="27">
        <v>40747</v>
      </c>
    </row>
    <row r="413" spans="2:14" x14ac:dyDescent="0.25">
      <c r="B413" s="24" t="s">
        <v>841</v>
      </c>
      <c r="C413" s="25" t="s">
        <v>1070</v>
      </c>
      <c r="D413" s="26">
        <v>27355</v>
      </c>
      <c r="E413" s="25" t="s">
        <v>516</v>
      </c>
      <c r="F413" s="25" t="s">
        <v>510</v>
      </c>
      <c r="G413" s="25">
        <v>177</v>
      </c>
      <c r="H413" s="25">
        <v>93</v>
      </c>
      <c r="I413" s="25" t="s">
        <v>511</v>
      </c>
      <c r="J413" s="25">
        <v>5738.1402891268917</v>
      </c>
      <c r="K413" s="25">
        <v>200</v>
      </c>
      <c r="L413" s="25" t="s">
        <v>524</v>
      </c>
      <c r="M413" s="25" t="s">
        <v>979</v>
      </c>
      <c r="N413" s="27">
        <v>40843</v>
      </c>
    </row>
    <row r="414" spans="2:14" x14ac:dyDescent="0.25">
      <c r="B414" s="24" t="s">
        <v>566</v>
      </c>
      <c r="C414" s="25" t="s">
        <v>1071</v>
      </c>
      <c r="D414" s="26">
        <v>29275</v>
      </c>
      <c r="E414" s="25" t="s">
        <v>537</v>
      </c>
      <c r="F414" s="25" t="s">
        <v>510</v>
      </c>
      <c r="G414" s="25">
        <v>199</v>
      </c>
      <c r="H414" s="25">
        <v>56</v>
      </c>
      <c r="I414" s="25" t="s">
        <v>528</v>
      </c>
      <c r="J414" s="25">
        <v>9943.7487632812736</v>
      </c>
      <c r="K414" s="25">
        <v>220</v>
      </c>
      <c r="L414" s="25" t="s">
        <v>551</v>
      </c>
      <c r="M414" s="25" t="s">
        <v>513</v>
      </c>
      <c r="N414" s="27">
        <v>40659</v>
      </c>
    </row>
    <row r="415" spans="2:14" x14ac:dyDescent="0.25">
      <c r="B415" s="24" t="s">
        <v>684</v>
      </c>
      <c r="C415" s="25" t="s">
        <v>704</v>
      </c>
      <c r="D415" s="26">
        <v>28670</v>
      </c>
      <c r="E415" s="25" t="s">
        <v>509</v>
      </c>
      <c r="F415" s="25" t="s">
        <v>517</v>
      </c>
      <c r="G415" s="25">
        <v>153</v>
      </c>
      <c r="H415" s="25">
        <v>67</v>
      </c>
      <c r="I415" s="25" t="s">
        <v>518</v>
      </c>
      <c r="J415" s="25">
        <v>8331.115386271571</v>
      </c>
      <c r="K415" s="25">
        <v>100</v>
      </c>
      <c r="L415" s="25" t="s">
        <v>592</v>
      </c>
      <c r="M415" s="25" t="s">
        <v>1072</v>
      </c>
      <c r="N415" s="27">
        <v>40748</v>
      </c>
    </row>
    <row r="416" spans="2:14" x14ac:dyDescent="0.25">
      <c r="B416" s="24" t="s">
        <v>514</v>
      </c>
      <c r="C416" s="25" t="s">
        <v>1073</v>
      </c>
      <c r="D416" s="26">
        <v>24363</v>
      </c>
      <c r="E416" s="25" t="s">
        <v>509</v>
      </c>
      <c r="F416" s="25" t="s">
        <v>517</v>
      </c>
      <c r="G416" s="25">
        <v>164</v>
      </c>
      <c r="H416" s="25">
        <v>66</v>
      </c>
      <c r="I416" s="25" t="s">
        <v>528</v>
      </c>
      <c r="J416" s="25">
        <v>7098.6076256885399</v>
      </c>
      <c r="K416" s="25">
        <v>350</v>
      </c>
      <c r="L416" s="25" t="s">
        <v>524</v>
      </c>
      <c r="M416" s="25" t="s">
        <v>530</v>
      </c>
      <c r="N416" s="27">
        <v>40590</v>
      </c>
    </row>
    <row r="417" spans="2:14" x14ac:dyDescent="0.25">
      <c r="B417" s="24" t="s">
        <v>539</v>
      </c>
      <c r="C417" s="25" t="s">
        <v>1074</v>
      </c>
      <c r="D417" s="26">
        <v>28657</v>
      </c>
      <c r="E417" s="25" t="s">
        <v>537</v>
      </c>
      <c r="F417" s="25" t="s">
        <v>517</v>
      </c>
      <c r="G417" s="25">
        <v>161</v>
      </c>
      <c r="H417" s="25">
        <v>58</v>
      </c>
      <c r="I417" s="25" t="s">
        <v>523</v>
      </c>
      <c r="J417" s="25">
        <v>4654.5206957627597</v>
      </c>
      <c r="K417" s="25">
        <v>100</v>
      </c>
      <c r="L417" s="25" t="s">
        <v>541</v>
      </c>
      <c r="M417" s="25" t="s">
        <v>572</v>
      </c>
      <c r="N417" s="27">
        <v>40976</v>
      </c>
    </row>
    <row r="418" spans="2:14" x14ac:dyDescent="0.25">
      <c r="B418" s="24" t="s">
        <v>552</v>
      </c>
      <c r="C418" s="25" t="s">
        <v>681</v>
      </c>
      <c r="D418" s="26">
        <v>27528</v>
      </c>
      <c r="E418" s="25" t="s">
        <v>537</v>
      </c>
      <c r="F418" s="25" t="s">
        <v>510</v>
      </c>
      <c r="G418" s="25">
        <v>169</v>
      </c>
      <c r="H418" s="25">
        <v>65</v>
      </c>
      <c r="I418" s="25" t="s">
        <v>528</v>
      </c>
      <c r="J418" s="25">
        <v>4555.1825982542414</v>
      </c>
      <c r="K418" s="25">
        <v>290</v>
      </c>
      <c r="L418" s="25" t="s">
        <v>562</v>
      </c>
      <c r="M418" s="25" t="s">
        <v>565</v>
      </c>
      <c r="N418" s="27">
        <v>40982</v>
      </c>
    </row>
    <row r="419" spans="2:14" x14ac:dyDescent="0.25">
      <c r="B419" s="24" t="s">
        <v>691</v>
      </c>
      <c r="C419" s="25" t="s">
        <v>1075</v>
      </c>
      <c r="D419" s="26">
        <v>29517</v>
      </c>
      <c r="E419" s="25" t="s">
        <v>509</v>
      </c>
      <c r="F419" s="25" t="s">
        <v>517</v>
      </c>
      <c r="G419" s="25">
        <v>171</v>
      </c>
      <c r="H419" s="25">
        <v>72</v>
      </c>
      <c r="I419" s="25" t="s">
        <v>511</v>
      </c>
      <c r="J419" s="25">
        <v>4863.9834300691964</v>
      </c>
      <c r="K419" s="25">
        <v>350</v>
      </c>
      <c r="L419" s="25" t="s">
        <v>562</v>
      </c>
      <c r="M419" s="25" t="s">
        <v>525</v>
      </c>
      <c r="N419" s="27">
        <v>41021</v>
      </c>
    </row>
    <row r="420" spans="2:14" x14ac:dyDescent="0.25">
      <c r="B420" s="24" t="s">
        <v>803</v>
      </c>
      <c r="C420" s="25" t="s">
        <v>1076</v>
      </c>
      <c r="D420" s="26">
        <v>29680</v>
      </c>
      <c r="E420" s="25" t="s">
        <v>533</v>
      </c>
      <c r="F420" s="25" t="s">
        <v>510</v>
      </c>
      <c r="G420" s="25">
        <v>171</v>
      </c>
      <c r="H420" s="25">
        <v>64</v>
      </c>
      <c r="I420" s="25" t="s">
        <v>511</v>
      </c>
      <c r="J420" s="25">
        <v>6103.9875486368956</v>
      </c>
      <c r="K420" s="25">
        <v>100</v>
      </c>
      <c r="L420" s="25" t="s">
        <v>519</v>
      </c>
      <c r="M420" s="25" t="s">
        <v>572</v>
      </c>
      <c r="N420" s="27">
        <v>40430</v>
      </c>
    </row>
    <row r="421" spans="2:14" x14ac:dyDescent="0.25">
      <c r="B421" s="24" t="s">
        <v>720</v>
      </c>
      <c r="C421" s="25" t="s">
        <v>1077</v>
      </c>
      <c r="D421" s="26">
        <v>26021</v>
      </c>
      <c r="E421" s="25" t="s">
        <v>509</v>
      </c>
      <c r="F421" s="25" t="s">
        <v>510</v>
      </c>
      <c r="G421" s="25">
        <v>174</v>
      </c>
      <c r="H421" s="25">
        <v>93</v>
      </c>
      <c r="I421" s="25" t="s">
        <v>523</v>
      </c>
      <c r="J421" s="25">
        <v>7393.2259518257188</v>
      </c>
      <c r="K421" s="25">
        <v>350</v>
      </c>
      <c r="L421" s="25" t="s">
        <v>541</v>
      </c>
      <c r="M421" s="25" t="s">
        <v>584</v>
      </c>
      <c r="N421" s="27">
        <v>40520</v>
      </c>
    </row>
    <row r="422" spans="2:14" x14ac:dyDescent="0.25">
      <c r="B422" s="24" t="s">
        <v>539</v>
      </c>
      <c r="C422" s="25" t="s">
        <v>1078</v>
      </c>
      <c r="D422" s="26">
        <v>25600</v>
      </c>
      <c r="E422" s="25" t="s">
        <v>516</v>
      </c>
      <c r="F422" s="25" t="s">
        <v>517</v>
      </c>
      <c r="G422" s="25">
        <v>159</v>
      </c>
      <c r="H422" s="25">
        <v>62</v>
      </c>
      <c r="I422" s="25" t="s">
        <v>511</v>
      </c>
      <c r="J422" s="25">
        <v>2888.5200353127584</v>
      </c>
      <c r="K422" s="25">
        <v>311</v>
      </c>
      <c r="L422" s="25" t="s">
        <v>512</v>
      </c>
      <c r="M422" s="25" t="s">
        <v>737</v>
      </c>
      <c r="N422" s="27">
        <v>40783</v>
      </c>
    </row>
    <row r="423" spans="2:14" x14ac:dyDescent="0.25">
      <c r="B423" s="24" t="s">
        <v>625</v>
      </c>
      <c r="C423" s="25" t="s">
        <v>1079</v>
      </c>
      <c r="D423" s="26">
        <v>29145</v>
      </c>
      <c r="E423" s="25" t="s">
        <v>509</v>
      </c>
      <c r="F423" s="25" t="s">
        <v>510</v>
      </c>
      <c r="G423" s="25">
        <v>198</v>
      </c>
      <c r="H423" s="25">
        <v>57</v>
      </c>
      <c r="I423" s="25" t="s">
        <v>511</v>
      </c>
      <c r="J423" s="25">
        <v>2711.2462538814802</v>
      </c>
      <c r="K423" s="25">
        <v>100</v>
      </c>
      <c r="L423" s="25" t="s">
        <v>524</v>
      </c>
      <c r="M423" s="25" t="s">
        <v>705</v>
      </c>
      <c r="N423" s="27">
        <v>41000</v>
      </c>
    </row>
    <row r="424" spans="2:14" x14ac:dyDescent="0.25">
      <c r="B424" s="24" t="s">
        <v>695</v>
      </c>
      <c r="C424" s="25" t="s">
        <v>847</v>
      </c>
      <c r="D424" s="26">
        <v>24499</v>
      </c>
      <c r="E424" s="25" t="s">
        <v>509</v>
      </c>
      <c r="F424" s="25" t="s">
        <v>510</v>
      </c>
      <c r="G424" s="25">
        <v>161</v>
      </c>
      <c r="H424" s="25">
        <v>88</v>
      </c>
      <c r="I424" s="25" t="s">
        <v>511</v>
      </c>
      <c r="J424" s="25">
        <v>3608.3212471280481</v>
      </c>
      <c r="K424" s="25">
        <v>290</v>
      </c>
      <c r="L424" s="25" t="s">
        <v>524</v>
      </c>
      <c r="M424" s="25" t="s">
        <v>599</v>
      </c>
      <c r="N424" s="27">
        <v>40445</v>
      </c>
    </row>
    <row r="425" spans="2:14" x14ac:dyDescent="0.25">
      <c r="B425" s="24" t="s">
        <v>849</v>
      </c>
      <c r="C425" s="25" t="s">
        <v>1080</v>
      </c>
      <c r="D425" s="26">
        <v>29561</v>
      </c>
      <c r="E425" s="25" t="s">
        <v>533</v>
      </c>
      <c r="F425" s="25" t="s">
        <v>510</v>
      </c>
      <c r="G425" s="25">
        <v>159</v>
      </c>
      <c r="H425" s="25">
        <v>77</v>
      </c>
      <c r="I425" s="25" t="s">
        <v>511</v>
      </c>
      <c r="J425" s="25">
        <v>7484.7942354565666</v>
      </c>
      <c r="K425" s="25">
        <v>290</v>
      </c>
      <c r="L425" s="25" t="s">
        <v>568</v>
      </c>
      <c r="M425" s="25" t="s">
        <v>661</v>
      </c>
      <c r="N425" s="27">
        <v>41053</v>
      </c>
    </row>
    <row r="426" spans="2:14" x14ac:dyDescent="0.25">
      <c r="B426" s="24" t="s">
        <v>566</v>
      </c>
      <c r="C426" s="25" t="s">
        <v>1081</v>
      </c>
      <c r="D426" s="26">
        <v>29797</v>
      </c>
      <c r="E426" s="25" t="s">
        <v>516</v>
      </c>
      <c r="F426" s="25" t="s">
        <v>510</v>
      </c>
      <c r="G426" s="25">
        <v>174</v>
      </c>
      <c r="H426" s="25">
        <v>65</v>
      </c>
      <c r="I426" s="25" t="s">
        <v>528</v>
      </c>
      <c r="J426" s="25">
        <v>3766.1760502695415</v>
      </c>
      <c r="K426" s="25">
        <v>250</v>
      </c>
      <c r="L426" s="25" t="s">
        <v>519</v>
      </c>
      <c r="M426" s="25" t="s">
        <v>547</v>
      </c>
      <c r="N426" s="27">
        <v>40985</v>
      </c>
    </row>
    <row r="427" spans="2:14" x14ac:dyDescent="0.25">
      <c r="B427" s="24" t="s">
        <v>514</v>
      </c>
      <c r="C427" s="25" t="s">
        <v>1082</v>
      </c>
      <c r="D427" s="26">
        <v>30564</v>
      </c>
      <c r="E427" s="25" t="s">
        <v>537</v>
      </c>
      <c r="F427" s="25" t="s">
        <v>517</v>
      </c>
      <c r="G427" s="25">
        <v>155</v>
      </c>
      <c r="H427" s="25">
        <v>74</v>
      </c>
      <c r="I427" s="25" t="s">
        <v>511</v>
      </c>
      <c r="J427" s="25">
        <v>2256.7034286124217</v>
      </c>
      <c r="K427" s="25">
        <v>250</v>
      </c>
      <c r="L427" s="25" t="s">
        <v>562</v>
      </c>
      <c r="M427" s="25" t="s">
        <v>723</v>
      </c>
      <c r="N427" s="27">
        <v>41044</v>
      </c>
    </row>
    <row r="428" spans="2:14" x14ac:dyDescent="0.25">
      <c r="B428" s="24" t="s">
        <v>1083</v>
      </c>
      <c r="C428" s="25" t="s">
        <v>1084</v>
      </c>
      <c r="D428" s="26">
        <v>26366</v>
      </c>
      <c r="E428" s="25" t="s">
        <v>537</v>
      </c>
      <c r="F428" s="25" t="s">
        <v>517</v>
      </c>
      <c r="G428" s="25">
        <v>190</v>
      </c>
      <c r="H428" s="25">
        <v>45</v>
      </c>
      <c r="I428" s="25" t="s">
        <v>511</v>
      </c>
      <c r="J428" s="25">
        <v>5446.4823953804853</v>
      </c>
      <c r="K428" s="25">
        <v>200</v>
      </c>
      <c r="L428" s="25" t="s">
        <v>524</v>
      </c>
      <c r="M428" s="25" t="s">
        <v>582</v>
      </c>
      <c r="N428" s="27">
        <v>40869</v>
      </c>
    </row>
    <row r="429" spans="2:14" x14ac:dyDescent="0.25">
      <c r="B429" s="24" t="s">
        <v>839</v>
      </c>
      <c r="C429" s="25" t="s">
        <v>1085</v>
      </c>
      <c r="D429" s="26">
        <v>31994</v>
      </c>
      <c r="E429" s="25" t="s">
        <v>537</v>
      </c>
      <c r="F429" s="25" t="s">
        <v>510</v>
      </c>
      <c r="G429" s="25">
        <v>187</v>
      </c>
      <c r="H429" s="25">
        <v>58</v>
      </c>
      <c r="I429" s="25" t="s">
        <v>511</v>
      </c>
      <c r="J429" s="25">
        <v>6281.5895307645023</v>
      </c>
      <c r="K429" s="25">
        <v>200</v>
      </c>
      <c r="L429" s="25" t="s">
        <v>541</v>
      </c>
      <c r="M429" s="25" t="s">
        <v>846</v>
      </c>
      <c r="N429" s="27">
        <v>40828</v>
      </c>
    </row>
    <row r="430" spans="2:14" x14ac:dyDescent="0.25">
      <c r="B430" s="24" t="s">
        <v>563</v>
      </c>
      <c r="C430" s="25" t="s">
        <v>989</v>
      </c>
      <c r="D430" s="26">
        <v>30805</v>
      </c>
      <c r="E430" s="25" t="s">
        <v>537</v>
      </c>
      <c r="F430" s="25" t="s">
        <v>510</v>
      </c>
      <c r="G430" s="25">
        <v>194</v>
      </c>
      <c r="H430" s="25">
        <v>64</v>
      </c>
      <c r="I430" s="25" t="s">
        <v>528</v>
      </c>
      <c r="J430" s="25">
        <v>3983.2681220457634</v>
      </c>
      <c r="K430" s="25">
        <v>250</v>
      </c>
      <c r="L430" s="25" t="s">
        <v>541</v>
      </c>
      <c r="M430" s="25" t="s">
        <v>556</v>
      </c>
      <c r="N430" s="27">
        <v>40694</v>
      </c>
    </row>
    <row r="431" spans="2:14" x14ac:dyDescent="0.25">
      <c r="B431" s="24" t="s">
        <v>602</v>
      </c>
      <c r="C431" s="25" t="s">
        <v>1086</v>
      </c>
      <c r="D431" s="26">
        <v>24790</v>
      </c>
      <c r="E431" s="25" t="s">
        <v>533</v>
      </c>
      <c r="F431" s="25" t="s">
        <v>510</v>
      </c>
      <c r="G431" s="25">
        <v>162</v>
      </c>
      <c r="H431" s="25">
        <v>90</v>
      </c>
      <c r="I431" s="25" t="s">
        <v>528</v>
      </c>
      <c r="J431" s="25">
        <v>3884.5901999866837</v>
      </c>
      <c r="K431" s="25">
        <v>311</v>
      </c>
      <c r="L431" s="25" t="s">
        <v>524</v>
      </c>
      <c r="M431" s="25" t="s">
        <v>907</v>
      </c>
      <c r="N431" s="27">
        <v>40811</v>
      </c>
    </row>
    <row r="432" spans="2:14" x14ac:dyDescent="0.25">
      <c r="B432" s="24" t="s">
        <v>662</v>
      </c>
      <c r="C432" s="25" t="s">
        <v>1087</v>
      </c>
      <c r="D432" s="26">
        <v>30683</v>
      </c>
      <c r="E432" s="25" t="s">
        <v>537</v>
      </c>
      <c r="F432" s="25" t="s">
        <v>517</v>
      </c>
      <c r="G432" s="25">
        <v>178</v>
      </c>
      <c r="H432" s="25">
        <v>51</v>
      </c>
      <c r="I432" s="25" t="s">
        <v>528</v>
      </c>
      <c r="J432" s="25">
        <v>9449.9547458738998</v>
      </c>
      <c r="K432" s="25">
        <v>200</v>
      </c>
      <c r="L432" s="25" t="s">
        <v>562</v>
      </c>
      <c r="M432" s="25" t="s">
        <v>723</v>
      </c>
      <c r="N432" s="27">
        <v>40746</v>
      </c>
    </row>
    <row r="433" spans="2:14" x14ac:dyDescent="0.25">
      <c r="B433" s="24" t="s">
        <v>800</v>
      </c>
      <c r="C433" s="25" t="s">
        <v>1088</v>
      </c>
      <c r="D433" s="26">
        <v>31292</v>
      </c>
      <c r="E433" s="25" t="s">
        <v>537</v>
      </c>
      <c r="F433" s="25" t="s">
        <v>517</v>
      </c>
      <c r="G433" s="25">
        <v>164</v>
      </c>
      <c r="H433" s="25">
        <v>48</v>
      </c>
      <c r="I433" s="25" t="s">
        <v>523</v>
      </c>
      <c r="J433" s="25">
        <v>1315.2798193230178</v>
      </c>
      <c r="K433" s="25">
        <v>290</v>
      </c>
      <c r="L433" s="25" t="s">
        <v>524</v>
      </c>
      <c r="M433" s="25" t="s">
        <v>646</v>
      </c>
      <c r="N433" s="27">
        <v>40704</v>
      </c>
    </row>
    <row r="434" spans="2:14" x14ac:dyDescent="0.25">
      <c r="B434" s="24" t="s">
        <v>625</v>
      </c>
      <c r="C434" s="25" t="s">
        <v>1089</v>
      </c>
      <c r="D434" s="26">
        <v>31302</v>
      </c>
      <c r="E434" s="25" t="s">
        <v>533</v>
      </c>
      <c r="F434" s="25" t="s">
        <v>510</v>
      </c>
      <c r="G434" s="25">
        <v>197</v>
      </c>
      <c r="H434" s="25">
        <v>64</v>
      </c>
      <c r="I434" s="25" t="s">
        <v>518</v>
      </c>
      <c r="J434" s="25">
        <v>5915.8971855164127</v>
      </c>
      <c r="K434" s="25">
        <v>250</v>
      </c>
      <c r="L434" s="25" t="s">
        <v>551</v>
      </c>
      <c r="M434" s="25" t="s">
        <v>582</v>
      </c>
      <c r="N434" s="27">
        <v>40916</v>
      </c>
    </row>
    <row r="435" spans="2:14" x14ac:dyDescent="0.25">
      <c r="B435" s="24" t="s">
        <v>1090</v>
      </c>
      <c r="C435" s="25" t="s">
        <v>1091</v>
      </c>
      <c r="D435" s="26">
        <v>29791</v>
      </c>
      <c r="E435" s="25" t="s">
        <v>533</v>
      </c>
      <c r="F435" s="25" t="s">
        <v>517</v>
      </c>
      <c r="G435" s="25">
        <v>187</v>
      </c>
      <c r="H435" s="25">
        <v>69</v>
      </c>
      <c r="I435" s="25" t="s">
        <v>511</v>
      </c>
      <c r="J435" s="25">
        <v>5867.5071203570997</v>
      </c>
      <c r="K435" s="25">
        <v>100</v>
      </c>
      <c r="L435" s="25" t="s">
        <v>884</v>
      </c>
      <c r="M435" s="25" t="s">
        <v>723</v>
      </c>
      <c r="N435" s="27">
        <v>40612</v>
      </c>
    </row>
    <row r="436" spans="2:14" x14ac:dyDescent="0.25">
      <c r="B436" s="24" t="s">
        <v>526</v>
      </c>
      <c r="C436" s="25" t="s">
        <v>1092</v>
      </c>
      <c r="D436" s="26">
        <v>25299</v>
      </c>
      <c r="E436" s="25" t="s">
        <v>509</v>
      </c>
      <c r="F436" s="25" t="s">
        <v>510</v>
      </c>
      <c r="G436" s="25">
        <v>189</v>
      </c>
      <c r="H436" s="25">
        <v>87</v>
      </c>
      <c r="I436" s="25" t="s">
        <v>523</v>
      </c>
      <c r="J436" s="25">
        <v>8008.1054878373989</v>
      </c>
      <c r="K436" s="25">
        <v>220</v>
      </c>
      <c r="L436" s="25" t="s">
        <v>541</v>
      </c>
      <c r="M436" s="25" t="s">
        <v>572</v>
      </c>
      <c r="N436" s="27">
        <v>40927</v>
      </c>
    </row>
    <row r="437" spans="2:14" x14ac:dyDescent="0.25">
      <c r="B437" s="24" t="s">
        <v>974</v>
      </c>
      <c r="C437" s="25" t="s">
        <v>1093</v>
      </c>
      <c r="D437" s="26">
        <v>28425</v>
      </c>
      <c r="E437" s="25" t="s">
        <v>516</v>
      </c>
      <c r="F437" s="25" t="s">
        <v>510</v>
      </c>
      <c r="G437" s="25">
        <v>159</v>
      </c>
      <c r="H437" s="25">
        <v>82</v>
      </c>
      <c r="I437" s="25" t="s">
        <v>523</v>
      </c>
      <c r="J437" s="25">
        <v>8192.5534456219175</v>
      </c>
      <c r="K437" s="25">
        <v>100</v>
      </c>
      <c r="L437" s="25" t="s">
        <v>541</v>
      </c>
      <c r="M437" s="25" t="s">
        <v>723</v>
      </c>
      <c r="N437" s="27">
        <v>40732</v>
      </c>
    </row>
    <row r="438" spans="2:14" x14ac:dyDescent="0.25">
      <c r="B438" s="24" t="s">
        <v>566</v>
      </c>
      <c r="C438" s="25" t="s">
        <v>1094</v>
      </c>
      <c r="D438" s="26">
        <v>27968</v>
      </c>
      <c r="E438" s="25" t="s">
        <v>509</v>
      </c>
      <c r="F438" s="25" t="s">
        <v>510</v>
      </c>
      <c r="G438" s="25">
        <v>192</v>
      </c>
      <c r="H438" s="25">
        <v>56</v>
      </c>
      <c r="I438" s="25" t="s">
        <v>511</v>
      </c>
      <c r="J438" s="25">
        <v>2474.3778842900356</v>
      </c>
      <c r="K438" s="25">
        <v>250</v>
      </c>
      <c r="L438" s="25" t="s">
        <v>524</v>
      </c>
      <c r="M438" s="25" t="s">
        <v>907</v>
      </c>
      <c r="N438" s="27">
        <v>40755</v>
      </c>
    </row>
    <row r="439" spans="2:14" x14ac:dyDescent="0.25">
      <c r="B439" s="24" t="s">
        <v>539</v>
      </c>
      <c r="C439" s="25" t="s">
        <v>663</v>
      </c>
      <c r="D439" s="26">
        <v>22337</v>
      </c>
      <c r="E439" s="25" t="s">
        <v>537</v>
      </c>
      <c r="F439" s="25" t="s">
        <v>517</v>
      </c>
      <c r="G439" s="25">
        <v>164</v>
      </c>
      <c r="H439" s="25">
        <v>65</v>
      </c>
      <c r="I439" s="25" t="s">
        <v>550</v>
      </c>
      <c r="J439" s="25">
        <v>1445.3084663864095</v>
      </c>
      <c r="K439" s="25">
        <v>290</v>
      </c>
      <c r="L439" s="25" t="s">
        <v>643</v>
      </c>
      <c r="M439" s="25" t="s">
        <v>614</v>
      </c>
      <c r="N439" s="27">
        <v>40986</v>
      </c>
    </row>
    <row r="440" spans="2:14" x14ac:dyDescent="0.25">
      <c r="B440" s="24" t="s">
        <v>655</v>
      </c>
      <c r="C440" s="25" t="s">
        <v>1095</v>
      </c>
      <c r="D440" s="26">
        <v>27293</v>
      </c>
      <c r="E440" s="25" t="s">
        <v>533</v>
      </c>
      <c r="F440" s="25" t="s">
        <v>510</v>
      </c>
      <c r="G440" s="25">
        <v>200</v>
      </c>
      <c r="H440" s="25">
        <v>61</v>
      </c>
      <c r="I440" s="25" t="s">
        <v>528</v>
      </c>
      <c r="J440" s="25">
        <v>1568.0282254287263</v>
      </c>
      <c r="K440" s="25">
        <v>350</v>
      </c>
      <c r="L440" s="25" t="s">
        <v>524</v>
      </c>
      <c r="M440" s="25" t="s">
        <v>520</v>
      </c>
      <c r="N440" s="27">
        <v>40816</v>
      </c>
    </row>
    <row r="441" spans="2:14" x14ac:dyDescent="0.25">
      <c r="B441" s="24" t="s">
        <v>585</v>
      </c>
      <c r="C441" s="25" t="s">
        <v>1096</v>
      </c>
      <c r="D441" s="26">
        <v>31782</v>
      </c>
      <c r="E441" s="25" t="s">
        <v>516</v>
      </c>
      <c r="F441" s="25" t="s">
        <v>517</v>
      </c>
      <c r="G441" s="25">
        <v>167</v>
      </c>
      <c r="H441" s="25">
        <v>62</v>
      </c>
      <c r="I441" s="25" t="s">
        <v>518</v>
      </c>
      <c r="J441" s="25">
        <v>3789.8392009863242</v>
      </c>
      <c r="K441" s="25">
        <v>311</v>
      </c>
      <c r="L441" s="25" t="s">
        <v>524</v>
      </c>
      <c r="M441" s="25" t="s">
        <v>846</v>
      </c>
      <c r="N441" s="27">
        <v>40815</v>
      </c>
    </row>
    <row r="442" spans="2:14" x14ac:dyDescent="0.25">
      <c r="B442" s="24" t="s">
        <v>662</v>
      </c>
      <c r="C442" s="25" t="s">
        <v>1067</v>
      </c>
      <c r="D442" s="26">
        <v>24696</v>
      </c>
      <c r="E442" s="25" t="s">
        <v>509</v>
      </c>
      <c r="F442" s="25" t="s">
        <v>517</v>
      </c>
      <c r="G442" s="25">
        <v>177</v>
      </c>
      <c r="H442" s="25">
        <v>43</v>
      </c>
      <c r="I442" s="25" t="s">
        <v>528</v>
      </c>
      <c r="J442" s="25">
        <v>8333.4271141517329</v>
      </c>
      <c r="K442" s="25">
        <v>100</v>
      </c>
      <c r="L442" s="25" t="s">
        <v>524</v>
      </c>
      <c r="M442" s="25" t="s">
        <v>646</v>
      </c>
      <c r="N442" s="27">
        <v>40716</v>
      </c>
    </row>
    <row r="443" spans="2:14" x14ac:dyDescent="0.25">
      <c r="B443" s="24" t="s">
        <v>560</v>
      </c>
      <c r="C443" s="25" t="s">
        <v>1097</v>
      </c>
      <c r="D443" s="26">
        <v>36513</v>
      </c>
      <c r="E443" s="25" t="s">
        <v>516</v>
      </c>
      <c r="F443" s="25" t="s">
        <v>517</v>
      </c>
      <c r="G443" s="25">
        <v>175</v>
      </c>
      <c r="H443" s="25">
        <v>46</v>
      </c>
      <c r="I443" s="25" t="s">
        <v>550</v>
      </c>
      <c r="J443" s="25">
        <v>3779.3711393014801</v>
      </c>
      <c r="K443" s="25">
        <v>290</v>
      </c>
      <c r="L443" s="25" t="s">
        <v>529</v>
      </c>
      <c r="M443" s="25" t="s">
        <v>544</v>
      </c>
      <c r="N443" s="27">
        <v>40500</v>
      </c>
    </row>
    <row r="444" spans="2:14" x14ac:dyDescent="0.25">
      <c r="B444" s="24" t="s">
        <v>680</v>
      </c>
      <c r="C444" s="25" t="s">
        <v>1020</v>
      </c>
      <c r="D444" s="26">
        <v>29604</v>
      </c>
      <c r="E444" s="25" t="s">
        <v>537</v>
      </c>
      <c r="F444" s="25" t="s">
        <v>510</v>
      </c>
      <c r="G444" s="25">
        <v>180</v>
      </c>
      <c r="H444" s="25">
        <v>56</v>
      </c>
      <c r="I444" s="25" t="s">
        <v>511</v>
      </c>
      <c r="J444" s="25">
        <v>7380.9629826525615</v>
      </c>
      <c r="K444" s="25">
        <v>350</v>
      </c>
      <c r="L444" s="25" t="s">
        <v>519</v>
      </c>
      <c r="M444" s="25" t="s">
        <v>544</v>
      </c>
      <c r="N444" s="27">
        <v>40865</v>
      </c>
    </row>
    <row r="445" spans="2:14" x14ac:dyDescent="0.25">
      <c r="B445" s="24" t="s">
        <v>662</v>
      </c>
      <c r="C445" s="25" t="s">
        <v>515</v>
      </c>
      <c r="D445" s="26">
        <v>26334</v>
      </c>
      <c r="E445" s="25" t="s">
        <v>533</v>
      </c>
      <c r="F445" s="25" t="s">
        <v>517</v>
      </c>
      <c r="G445" s="25">
        <v>161</v>
      </c>
      <c r="H445" s="25">
        <v>59</v>
      </c>
      <c r="I445" s="25" t="s">
        <v>550</v>
      </c>
      <c r="J445" s="25">
        <v>6603.2739124606533</v>
      </c>
      <c r="K445" s="25">
        <v>290</v>
      </c>
      <c r="L445" s="25" t="s">
        <v>529</v>
      </c>
      <c r="M445" s="25" t="s">
        <v>1072</v>
      </c>
      <c r="N445" s="27">
        <v>40454</v>
      </c>
    </row>
    <row r="446" spans="2:14" x14ac:dyDescent="0.25">
      <c r="B446" s="24" t="s">
        <v>720</v>
      </c>
      <c r="C446" s="25" t="s">
        <v>25</v>
      </c>
      <c r="D446" s="26">
        <v>28204</v>
      </c>
      <c r="E446" s="25" t="s">
        <v>509</v>
      </c>
      <c r="F446" s="25" t="s">
        <v>510</v>
      </c>
      <c r="G446" s="25">
        <v>190</v>
      </c>
      <c r="H446" s="25">
        <v>87</v>
      </c>
      <c r="I446" s="25"/>
      <c r="J446" s="25">
        <v>8418.5989993372459</v>
      </c>
      <c r="K446" s="25">
        <v>350</v>
      </c>
      <c r="L446" s="25" t="s">
        <v>529</v>
      </c>
      <c r="M446" s="25" t="s">
        <v>544</v>
      </c>
      <c r="N446" s="27">
        <v>40981</v>
      </c>
    </row>
    <row r="447" spans="2:14" x14ac:dyDescent="0.25">
      <c r="B447" s="24" t="s">
        <v>578</v>
      </c>
      <c r="C447" s="25" t="s">
        <v>1098</v>
      </c>
      <c r="D447" s="26">
        <v>29112</v>
      </c>
      <c r="E447" s="25" t="s">
        <v>537</v>
      </c>
      <c r="F447" s="25" t="s">
        <v>517</v>
      </c>
      <c r="G447" s="25">
        <v>174</v>
      </c>
      <c r="H447" s="25">
        <v>53</v>
      </c>
      <c r="I447" s="25" t="s">
        <v>528</v>
      </c>
      <c r="J447" s="25">
        <v>9801.4506529136816</v>
      </c>
      <c r="K447" s="25">
        <v>220</v>
      </c>
      <c r="L447" s="25" t="s">
        <v>524</v>
      </c>
      <c r="M447" s="25" t="s">
        <v>852</v>
      </c>
      <c r="N447" s="27">
        <v>40562</v>
      </c>
    </row>
    <row r="448" spans="2:14" x14ac:dyDescent="0.25">
      <c r="B448" s="24" t="s">
        <v>644</v>
      </c>
      <c r="C448" s="25" t="s">
        <v>1099</v>
      </c>
      <c r="D448" s="26">
        <v>25671</v>
      </c>
      <c r="E448" s="25" t="s">
        <v>537</v>
      </c>
      <c r="F448" s="25" t="s">
        <v>510</v>
      </c>
      <c r="G448" s="25">
        <v>199</v>
      </c>
      <c r="H448" s="25">
        <v>70</v>
      </c>
      <c r="I448" s="25" t="s">
        <v>518</v>
      </c>
      <c r="J448" s="25">
        <v>8762.5789487923739</v>
      </c>
      <c r="K448" s="25">
        <v>100</v>
      </c>
      <c r="L448" s="25" t="s">
        <v>562</v>
      </c>
      <c r="M448" s="25" t="s">
        <v>520</v>
      </c>
      <c r="N448" s="27">
        <v>40951</v>
      </c>
    </row>
    <row r="449" spans="2:14" x14ac:dyDescent="0.25">
      <c r="B449" s="24" t="s">
        <v>655</v>
      </c>
      <c r="C449" s="25" t="s">
        <v>832</v>
      </c>
      <c r="D449" s="26">
        <v>29871</v>
      </c>
      <c r="E449" s="25" t="s">
        <v>537</v>
      </c>
      <c r="F449" s="25" t="s">
        <v>510</v>
      </c>
      <c r="G449" s="25">
        <v>188</v>
      </c>
      <c r="H449" s="25">
        <v>89</v>
      </c>
      <c r="I449" s="25" t="s">
        <v>511</v>
      </c>
      <c r="J449" s="25">
        <v>8385.3871720495717</v>
      </c>
      <c r="K449" s="25">
        <v>290</v>
      </c>
      <c r="L449" s="25" t="s">
        <v>512</v>
      </c>
      <c r="M449" s="25" t="s">
        <v>520</v>
      </c>
      <c r="N449" s="27">
        <v>40685</v>
      </c>
    </row>
    <row r="450" spans="2:14" x14ac:dyDescent="0.25">
      <c r="B450" s="24" t="s">
        <v>743</v>
      </c>
      <c r="C450" s="25" t="s">
        <v>1100</v>
      </c>
      <c r="D450" s="26">
        <v>25645</v>
      </c>
      <c r="E450" s="25" t="s">
        <v>509</v>
      </c>
      <c r="F450" s="25" t="s">
        <v>517</v>
      </c>
      <c r="G450" s="25">
        <v>189</v>
      </c>
      <c r="H450" s="25">
        <v>53</v>
      </c>
      <c r="I450" s="25" t="s">
        <v>528</v>
      </c>
      <c r="J450" s="25">
        <v>3972.2427864617707</v>
      </c>
      <c r="K450" s="25">
        <v>311</v>
      </c>
      <c r="L450" s="25" t="s">
        <v>562</v>
      </c>
      <c r="M450" s="25" t="s">
        <v>520</v>
      </c>
      <c r="N450" s="27">
        <v>40442</v>
      </c>
    </row>
    <row r="451" spans="2:14" x14ac:dyDescent="0.25">
      <c r="B451" s="24" t="s">
        <v>514</v>
      </c>
      <c r="C451" s="25" t="s">
        <v>1101</v>
      </c>
      <c r="D451" s="26">
        <v>28088</v>
      </c>
      <c r="E451" s="25" t="s">
        <v>509</v>
      </c>
      <c r="F451" s="25" t="s">
        <v>517</v>
      </c>
      <c r="G451" s="25">
        <v>161</v>
      </c>
      <c r="H451" s="25">
        <v>66</v>
      </c>
      <c r="I451" s="25" t="s">
        <v>518</v>
      </c>
      <c r="J451" s="25">
        <v>7608.8192544854901</v>
      </c>
      <c r="K451" s="25">
        <v>350</v>
      </c>
      <c r="L451" s="25" t="s">
        <v>562</v>
      </c>
      <c r="M451" s="25" t="s">
        <v>619</v>
      </c>
      <c r="N451" s="27">
        <v>41018</v>
      </c>
    </row>
    <row r="452" spans="2:14" x14ac:dyDescent="0.25">
      <c r="B452" s="24" t="s">
        <v>695</v>
      </c>
      <c r="C452" s="25" t="s">
        <v>951</v>
      </c>
      <c r="D452" s="26">
        <v>29795</v>
      </c>
      <c r="E452" s="25" t="s">
        <v>509</v>
      </c>
      <c r="F452" s="25" t="s">
        <v>510</v>
      </c>
      <c r="G452" s="25">
        <v>160</v>
      </c>
      <c r="H452" s="25">
        <v>61</v>
      </c>
      <c r="I452" s="25" t="s">
        <v>511</v>
      </c>
      <c r="J452" s="25">
        <v>7460.4836701326676</v>
      </c>
      <c r="K452" s="25">
        <v>250</v>
      </c>
      <c r="L452" s="25" t="s">
        <v>524</v>
      </c>
      <c r="M452" s="25" t="s">
        <v>646</v>
      </c>
      <c r="N452" s="27">
        <v>40678</v>
      </c>
    </row>
    <row r="453" spans="2:14" x14ac:dyDescent="0.25">
      <c r="B453" s="24" t="s">
        <v>947</v>
      </c>
      <c r="C453" s="25" t="s">
        <v>1102</v>
      </c>
      <c r="D453" s="26">
        <v>31327</v>
      </c>
      <c r="E453" s="25" t="s">
        <v>516</v>
      </c>
      <c r="F453" s="25" t="s">
        <v>510</v>
      </c>
      <c r="G453" s="25">
        <v>172</v>
      </c>
      <c r="H453" s="25">
        <v>57</v>
      </c>
      <c r="I453" s="25" t="s">
        <v>550</v>
      </c>
      <c r="J453" s="25">
        <v>8088.4766517888493</v>
      </c>
      <c r="K453" s="25">
        <v>311</v>
      </c>
      <c r="L453" s="25" t="s">
        <v>524</v>
      </c>
      <c r="M453" s="25" t="s">
        <v>572</v>
      </c>
      <c r="N453" s="27">
        <v>40571</v>
      </c>
    </row>
    <row r="454" spans="2:14" x14ac:dyDescent="0.25">
      <c r="B454" s="24" t="s">
        <v>644</v>
      </c>
      <c r="C454" s="25" t="s">
        <v>1103</v>
      </c>
      <c r="D454" s="26">
        <v>30576</v>
      </c>
      <c r="E454" s="25" t="s">
        <v>537</v>
      </c>
      <c r="F454" s="25" t="s">
        <v>510</v>
      </c>
      <c r="G454" s="25">
        <v>160</v>
      </c>
      <c r="H454" s="25">
        <v>94</v>
      </c>
      <c r="I454" s="25" t="s">
        <v>523</v>
      </c>
      <c r="J454" s="25">
        <v>3336.4086545187483</v>
      </c>
      <c r="K454" s="25">
        <v>220</v>
      </c>
      <c r="L454" s="25" t="s">
        <v>562</v>
      </c>
      <c r="M454" s="25" t="s">
        <v>819</v>
      </c>
      <c r="N454" s="27">
        <v>40517</v>
      </c>
    </row>
    <row r="455" spans="2:14" x14ac:dyDescent="0.25">
      <c r="B455" s="24" t="s">
        <v>545</v>
      </c>
      <c r="C455" s="25" t="s">
        <v>681</v>
      </c>
      <c r="D455" s="26">
        <v>29392</v>
      </c>
      <c r="E455" s="25" t="s">
        <v>516</v>
      </c>
      <c r="F455" s="25" t="s">
        <v>510</v>
      </c>
      <c r="G455" s="25">
        <v>164</v>
      </c>
      <c r="H455" s="25">
        <v>82</v>
      </c>
      <c r="I455" s="25" t="s">
        <v>511</v>
      </c>
      <c r="J455" s="25">
        <v>4961.708976301139</v>
      </c>
      <c r="K455" s="25">
        <v>100</v>
      </c>
      <c r="L455" s="25" t="s">
        <v>551</v>
      </c>
      <c r="M455" s="25" t="s">
        <v>686</v>
      </c>
      <c r="N455" s="27">
        <v>40812</v>
      </c>
    </row>
    <row r="456" spans="2:14" x14ac:dyDescent="0.25">
      <c r="B456" s="24" t="s">
        <v>514</v>
      </c>
      <c r="C456" s="25" t="s">
        <v>1104</v>
      </c>
      <c r="D456" s="26">
        <v>30821</v>
      </c>
      <c r="E456" s="25" t="s">
        <v>537</v>
      </c>
      <c r="F456" s="25" t="s">
        <v>517</v>
      </c>
      <c r="G456" s="25">
        <v>160</v>
      </c>
      <c r="H456" s="25">
        <v>68</v>
      </c>
      <c r="I456" s="25" t="s">
        <v>528</v>
      </c>
      <c r="J456" s="25">
        <v>7052.8382399775874</v>
      </c>
      <c r="K456" s="25">
        <v>220</v>
      </c>
      <c r="L456" s="25" t="s">
        <v>541</v>
      </c>
      <c r="M456" s="25" t="s">
        <v>768</v>
      </c>
      <c r="N456" s="27">
        <v>40570</v>
      </c>
    </row>
    <row r="457" spans="2:14" x14ac:dyDescent="0.25">
      <c r="B457" s="24" t="s">
        <v>1105</v>
      </c>
      <c r="C457" s="25" t="s">
        <v>1106</v>
      </c>
      <c r="D457" s="26">
        <v>29140</v>
      </c>
      <c r="E457" s="25" t="s">
        <v>509</v>
      </c>
      <c r="F457" s="25" t="s">
        <v>517</v>
      </c>
      <c r="G457" s="25">
        <v>173</v>
      </c>
      <c r="H457" s="25">
        <v>72</v>
      </c>
      <c r="I457" s="25" t="s">
        <v>550</v>
      </c>
      <c r="J457" s="25">
        <v>3338.7441514927473</v>
      </c>
      <c r="K457" s="25">
        <v>350</v>
      </c>
      <c r="L457" s="25" t="s">
        <v>541</v>
      </c>
      <c r="M457" s="25" t="s">
        <v>705</v>
      </c>
      <c r="N457" s="27">
        <v>40977</v>
      </c>
    </row>
    <row r="458" spans="2:14" x14ac:dyDescent="0.25">
      <c r="B458" s="24" t="s">
        <v>701</v>
      </c>
      <c r="C458" s="25" t="s">
        <v>897</v>
      </c>
      <c r="D458" s="26">
        <v>29570</v>
      </c>
      <c r="E458" s="25" t="s">
        <v>516</v>
      </c>
      <c r="F458" s="25" t="s">
        <v>510</v>
      </c>
      <c r="G458" s="25">
        <v>168</v>
      </c>
      <c r="H458" s="25">
        <v>88</v>
      </c>
      <c r="I458" s="25" t="s">
        <v>550</v>
      </c>
      <c r="J458" s="25">
        <v>9549.4196931563674</v>
      </c>
      <c r="K458" s="25">
        <v>250</v>
      </c>
      <c r="L458" s="25" t="s">
        <v>891</v>
      </c>
      <c r="M458" s="25" t="s">
        <v>577</v>
      </c>
      <c r="N458" s="27">
        <v>40994</v>
      </c>
    </row>
    <row r="459" spans="2:14" x14ac:dyDescent="0.25">
      <c r="B459" s="24" t="s">
        <v>585</v>
      </c>
      <c r="C459" s="25" t="s">
        <v>1107</v>
      </c>
      <c r="D459" s="26">
        <v>30045</v>
      </c>
      <c r="E459" s="25" t="s">
        <v>533</v>
      </c>
      <c r="F459" s="25" t="s">
        <v>517</v>
      </c>
      <c r="G459" s="25">
        <v>161</v>
      </c>
      <c r="H459" s="25">
        <v>75</v>
      </c>
      <c r="I459" s="25" t="s">
        <v>523</v>
      </c>
      <c r="J459" s="25">
        <v>2731.1813214525737</v>
      </c>
      <c r="K459" s="25">
        <v>350</v>
      </c>
      <c r="L459" s="25" t="s">
        <v>541</v>
      </c>
      <c r="M459" s="25" t="s">
        <v>673</v>
      </c>
      <c r="N459" s="27">
        <v>40508</v>
      </c>
    </row>
    <row r="460" spans="2:14" x14ac:dyDescent="0.25">
      <c r="B460" s="24" t="s">
        <v>1108</v>
      </c>
      <c r="C460" s="25" t="s">
        <v>1057</v>
      </c>
      <c r="D460" s="26">
        <v>30102</v>
      </c>
      <c r="E460" s="25" t="s">
        <v>509</v>
      </c>
      <c r="F460" s="25" t="s">
        <v>510</v>
      </c>
      <c r="G460" s="25">
        <v>160</v>
      </c>
      <c r="H460" s="25">
        <v>87</v>
      </c>
      <c r="I460" s="25" t="s">
        <v>528</v>
      </c>
      <c r="J460" s="25">
        <v>8714.909757247995</v>
      </c>
      <c r="K460" s="25">
        <v>350</v>
      </c>
      <c r="L460" s="25" t="s">
        <v>562</v>
      </c>
      <c r="M460" s="25" t="s">
        <v>520</v>
      </c>
      <c r="N460" s="27">
        <v>40562</v>
      </c>
    </row>
    <row r="461" spans="2:14" x14ac:dyDescent="0.25">
      <c r="B461" s="24" t="s">
        <v>655</v>
      </c>
      <c r="C461" s="25" t="s">
        <v>1109</v>
      </c>
      <c r="D461" s="26">
        <v>29980</v>
      </c>
      <c r="E461" s="25" t="s">
        <v>509</v>
      </c>
      <c r="F461" s="25" t="s">
        <v>510</v>
      </c>
      <c r="G461" s="25">
        <v>193</v>
      </c>
      <c r="H461" s="25">
        <v>74</v>
      </c>
      <c r="I461" s="25" t="s">
        <v>528</v>
      </c>
      <c r="J461" s="25">
        <v>3575.5830807403754</v>
      </c>
      <c r="K461" s="25">
        <v>250</v>
      </c>
      <c r="L461" s="25" t="s">
        <v>541</v>
      </c>
      <c r="M461" s="25" t="s">
        <v>1072</v>
      </c>
      <c r="N461" s="27">
        <v>40501</v>
      </c>
    </row>
    <row r="462" spans="2:14" x14ac:dyDescent="0.25">
      <c r="B462" s="24" t="s">
        <v>570</v>
      </c>
      <c r="C462" s="25" t="s">
        <v>1110</v>
      </c>
      <c r="D462" s="26">
        <v>21958</v>
      </c>
      <c r="E462" s="25" t="s">
        <v>533</v>
      </c>
      <c r="F462" s="25" t="s">
        <v>517</v>
      </c>
      <c r="G462" s="25">
        <v>173</v>
      </c>
      <c r="H462" s="25">
        <v>64</v>
      </c>
      <c r="I462" s="25" t="s">
        <v>528</v>
      </c>
      <c r="J462" s="25">
        <v>7765.7107662497228</v>
      </c>
      <c r="K462" s="25">
        <v>250</v>
      </c>
      <c r="L462" s="25" t="s">
        <v>524</v>
      </c>
      <c r="M462" s="25" t="s">
        <v>723</v>
      </c>
      <c r="N462" s="27">
        <v>40614</v>
      </c>
    </row>
    <row r="463" spans="2:14" x14ac:dyDescent="0.25">
      <c r="B463" s="24" t="s">
        <v>655</v>
      </c>
      <c r="C463" s="25" t="s">
        <v>1082</v>
      </c>
      <c r="D463" s="26">
        <v>29347</v>
      </c>
      <c r="E463" s="25" t="s">
        <v>537</v>
      </c>
      <c r="F463" s="25" t="s">
        <v>510</v>
      </c>
      <c r="G463" s="25">
        <v>173</v>
      </c>
      <c r="H463" s="25">
        <v>67</v>
      </c>
      <c r="I463" s="25" t="s">
        <v>518</v>
      </c>
      <c r="J463" s="25">
        <v>2577.1127246990386</v>
      </c>
      <c r="K463" s="25">
        <v>100</v>
      </c>
      <c r="L463" s="25" t="s">
        <v>519</v>
      </c>
      <c r="M463" s="25" t="s">
        <v>671</v>
      </c>
      <c r="N463" s="27">
        <v>41075</v>
      </c>
    </row>
    <row r="464" spans="2:14" x14ac:dyDescent="0.25">
      <c r="B464" s="24" t="s">
        <v>689</v>
      </c>
      <c r="C464" s="25" t="s">
        <v>1111</v>
      </c>
      <c r="D464" s="26">
        <v>27066</v>
      </c>
      <c r="E464" s="25" t="s">
        <v>509</v>
      </c>
      <c r="F464" s="25" t="s">
        <v>517</v>
      </c>
      <c r="G464" s="25">
        <v>187</v>
      </c>
      <c r="H464" s="25">
        <v>72</v>
      </c>
      <c r="I464" s="25" t="s">
        <v>550</v>
      </c>
      <c r="J464" s="25">
        <v>8175.8592445137665</v>
      </c>
      <c r="K464" s="25">
        <v>311</v>
      </c>
      <c r="L464" s="25" t="s">
        <v>524</v>
      </c>
      <c r="M464" s="25" t="s">
        <v>979</v>
      </c>
      <c r="N464" s="27">
        <v>40648</v>
      </c>
    </row>
    <row r="465" spans="2:14" x14ac:dyDescent="0.25">
      <c r="B465" s="24" t="s">
        <v>701</v>
      </c>
      <c r="C465" s="25" t="s">
        <v>1112</v>
      </c>
      <c r="D465" s="26">
        <v>28861</v>
      </c>
      <c r="E465" s="25" t="s">
        <v>533</v>
      </c>
      <c r="F465" s="25" t="s">
        <v>510</v>
      </c>
      <c r="G465" s="25">
        <v>172</v>
      </c>
      <c r="H465" s="25">
        <v>76</v>
      </c>
      <c r="I465" s="25" t="s">
        <v>550</v>
      </c>
      <c r="J465" s="25">
        <v>5573.5577947514948</v>
      </c>
      <c r="K465" s="25">
        <v>290</v>
      </c>
      <c r="L465" s="25" t="s">
        <v>524</v>
      </c>
      <c r="M465" s="25" t="s">
        <v>686</v>
      </c>
      <c r="N465" s="27">
        <v>40875</v>
      </c>
    </row>
    <row r="466" spans="2:14" x14ac:dyDescent="0.25">
      <c r="B466" s="24" t="s">
        <v>684</v>
      </c>
      <c r="C466" s="25" t="s">
        <v>1113</v>
      </c>
      <c r="D466" s="26">
        <v>28265</v>
      </c>
      <c r="E466" s="25" t="s">
        <v>537</v>
      </c>
      <c r="F466" s="25" t="s">
        <v>517</v>
      </c>
      <c r="G466" s="25">
        <v>151</v>
      </c>
      <c r="H466" s="25">
        <v>51</v>
      </c>
      <c r="I466" s="25" t="s">
        <v>511</v>
      </c>
      <c r="J466" s="25">
        <v>3550.6885885584197</v>
      </c>
      <c r="K466" s="25">
        <v>250</v>
      </c>
      <c r="L466" s="25" t="s">
        <v>524</v>
      </c>
      <c r="M466" s="25" t="s">
        <v>525</v>
      </c>
      <c r="N466" s="27">
        <v>40978</v>
      </c>
    </row>
    <row r="467" spans="2:14" x14ac:dyDescent="0.25">
      <c r="B467" s="24" t="s">
        <v>644</v>
      </c>
      <c r="C467" s="25" t="s">
        <v>1114</v>
      </c>
      <c r="D467" s="26">
        <v>28143</v>
      </c>
      <c r="E467" s="25" t="s">
        <v>537</v>
      </c>
      <c r="F467" s="25" t="s">
        <v>510</v>
      </c>
      <c r="G467" s="25">
        <v>177</v>
      </c>
      <c r="H467" s="25">
        <v>75</v>
      </c>
      <c r="I467" s="25" t="s">
        <v>523</v>
      </c>
      <c r="J467" s="25">
        <v>1391.3804660074347</v>
      </c>
      <c r="K467" s="25">
        <v>290</v>
      </c>
      <c r="L467" s="25" t="s">
        <v>551</v>
      </c>
      <c r="M467" s="25" t="s">
        <v>599</v>
      </c>
      <c r="N467" s="27">
        <v>41079</v>
      </c>
    </row>
    <row r="468" spans="2:14" x14ac:dyDescent="0.25">
      <c r="B468" s="24" t="s">
        <v>1115</v>
      </c>
      <c r="C468" s="25" t="s">
        <v>826</v>
      </c>
      <c r="D468" s="26">
        <v>28418</v>
      </c>
      <c r="E468" s="25" t="s">
        <v>509</v>
      </c>
      <c r="F468" s="25" t="s">
        <v>510</v>
      </c>
      <c r="G468" s="25">
        <v>177</v>
      </c>
      <c r="H468" s="25">
        <v>90</v>
      </c>
      <c r="I468" s="25" t="s">
        <v>511</v>
      </c>
      <c r="J468" s="25">
        <v>5362.7627084604883</v>
      </c>
      <c r="K468" s="25">
        <v>100</v>
      </c>
      <c r="L468" s="25" t="s">
        <v>541</v>
      </c>
      <c r="M468" s="25" t="s">
        <v>661</v>
      </c>
      <c r="N468" s="27">
        <v>40506</v>
      </c>
    </row>
    <row r="469" spans="2:14" x14ac:dyDescent="0.25">
      <c r="B469" s="24" t="s">
        <v>689</v>
      </c>
      <c r="C469" s="25" t="s">
        <v>1116</v>
      </c>
      <c r="D469" s="26">
        <v>29388</v>
      </c>
      <c r="E469" s="25" t="s">
        <v>516</v>
      </c>
      <c r="F469" s="25" t="s">
        <v>517</v>
      </c>
      <c r="G469" s="25">
        <v>186</v>
      </c>
      <c r="H469" s="25">
        <v>44</v>
      </c>
      <c r="I469" s="25" t="s">
        <v>550</v>
      </c>
      <c r="J469" s="25">
        <v>3167.9593294833639</v>
      </c>
      <c r="K469" s="25">
        <v>220</v>
      </c>
      <c r="L469" s="25" t="s">
        <v>592</v>
      </c>
      <c r="M469" s="25" t="s">
        <v>520</v>
      </c>
      <c r="N469" s="27">
        <v>40680</v>
      </c>
    </row>
    <row r="470" spans="2:14" x14ac:dyDescent="0.25">
      <c r="B470" s="24" t="s">
        <v>545</v>
      </c>
      <c r="C470" s="25" t="s">
        <v>1117</v>
      </c>
      <c r="D470" s="26">
        <v>28680</v>
      </c>
      <c r="E470" s="25" t="s">
        <v>516</v>
      </c>
      <c r="F470" s="25" t="s">
        <v>510</v>
      </c>
      <c r="G470" s="25">
        <v>170</v>
      </c>
      <c r="H470" s="25">
        <v>90</v>
      </c>
      <c r="I470" s="25" t="s">
        <v>528</v>
      </c>
      <c r="J470" s="25">
        <v>5184.5300897384241</v>
      </c>
      <c r="K470" s="25">
        <v>100</v>
      </c>
      <c r="L470" s="25" t="s">
        <v>524</v>
      </c>
      <c r="M470" s="25" t="s">
        <v>547</v>
      </c>
      <c r="N470" s="27">
        <v>40706</v>
      </c>
    </row>
    <row r="471" spans="2:14" x14ac:dyDescent="0.25">
      <c r="B471" s="24" t="s">
        <v>526</v>
      </c>
      <c r="C471" s="25" t="s">
        <v>1112</v>
      </c>
      <c r="D471" s="26">
        <v>29553</v>
      </c>
      <c r="E471" s="25" t="s">
        <v>533</v>
      </c>
      <c r="F471" s="25" t="s">
        <v>510</v>
      </c>
      <c r="G471" s="25">
        <v>189</v>
      </c>
      <c r="H471" s="25">
        <v>85</v>
      </c>
      <c r="I471" s="25" t="s">
        <v>518</v>
      </c>
      <c r="J471" s="25">
        <v>8414.465157648905</v>
      </c>
      <c r="K471" s="25">
        <v>290</v>
      </c>
      <c r="L471" s="25" t="s">
        <v>562</v>
      </c>
      <c r="M471" s="25" t="s">
        <v>661</v>
      </c>
      <c r="N471" s="27">
        <v>40510</v>
      </c>
    </row>
    <row r="472" spans="2:14" x14ac:dyDescent="0.25">
      <c r="B472" s="24" t="s">
        <v>662</v>
      </c>
      <c r="C472" s="25" t="s">
        <v>1118</v>
      </c>
      <c r="D472" s="26">
        <v>30002</v>
      </c>
      <c r="E472" s="25" t="s">
        <v>537</v>
      </c>
      <c r="F472" s="25" t="s">
        <v>517</v>
      </c>
      <c r="G472" s="25">
        <v>175</v>
      </c>
      <c r="H472" s="25">
        <v>69</v>
      </c>
      <c r="I472" s="25" t="s">
        <v>511</v>
      </c>
      <c r="J472" s="25">
        <v>8049.9355194798836</v>
      </c>
      <c r="K472" s="25">
        <v>350</v>
      </c>
      <c r="L472" s="25" t="s">
        <v>541</v>
      </c>
      <c r="M472" s="25" t="s">
        <v>621</v>
      </c>
      <c r="N472" s="27">
        <v>40561</v>
      </c>
    </row>
    <row r="473" spans="2:14" x14ac:dyDescent="0.25">
      <c r="B473" s="24" t="s">
        <v>658</v>
      </c>
      <c r="C473" s="25" t="s">
        <v>1032</v>
      </c>
      <c r="D473" s="26">
        <v>29744</v>
      </c>
      <c r="E473" s="25" t="s">
        <v>509</v>
      </c>
      <c r="F473" s="25" t="s">
        <v>510</v>
      </c>
      <c r="G473" s="25">
        <v>189</v>
      </c>
      <c r="H473" s="25">
        <v>57</v>
      </c>
      <c r="I473" s="25" t="s">
        <v>511</v>
      </c>
      <c r="J473" s="25">
        <v>3170.9120915459098</v>
      </c>
      <c r="K473" s="25">
        <v>100</v>
      </c>
      <c r="L473" s="25" t="s">
        <v>562</v>
      </c>
      <c r="M473" s="25" t="s">
        <v>654</v>
      </c>
      <c r="N473" s="27">
        <v>41001</v>
      </c>
    </row>
    <row r="474" spans="2:14" x14ac:dyDescent="0.25">
      <c r="B474" s="24" t="s">
        <v>531</v>
      </c>
      <c r="C474" s="25" t="s">
        <v>1119</v>
      </c>
      <c r="D474" s="26">
        <v>22414</v>
      </c>
      <c r="E474" s="25" t="s">
        <v>537</v>
      </c>
      <c r="F474" s="25" t="s">
        <v>517</v>
      </c>
      <c r="G474" s="25">
        <v>166</v>
      </c>
      <c r="H474" s="25">
        <v>64</v>
      </c>
      <c r="I474" s="25" t="s">
        <v>518</v>
      </c>
      <c r="J474" s="25">
        <v>9295.7801250320663</v>
      </c>
      <c r="K474" s="25">
        <v>100</v>
      </c>
      <c r="L474" s="25" t="s">
        <v>562</v>
      </c>
      <c r="M474" s="25" t="s">
        <v>646</v>
      </c>
      <c r="N474" s="27">
        <v>41058</v>
      </c>
    </row>
    <row r="475" spans="2:14" x14ac:dyDescent="0.25">
      <c r="B475" s="24" t="s">
        <v>684</v>
      </c>
      <c r="C475" s="25" t="s">
        <v>1120</v>
      </c>
      <c r="D475" s="26">
        <v>30177</v>
      </c>
      <c r="E475" s="25" t="s">
        <v>516</v>
      </c>
      <c r="F475" s="25" t="s">
        <v>517</v>
      </c>
      <c r="G475" s="25">
        <v>171</v>
      </c>
      <c r="H475" s="25">
        <v>72</v>
      </c>
      <c r="I475" s="25" t="s">
        <v>518</v>
      </c>
      <c r="J475" s="25">
        <v>8438.1873796417603</v>
      </c>
      <c r="K475" s="25">
        <v>100</v>
      </c>
      <c r="L475" s="25" t="s">
        <v>551</v>
      </c>
      <c r="M475" s="25" t="s">
        <v>520</v>
      </c>
      <c r="N475" s="27">
        <v>40872</v>
      </c>
    </row>
    <row r="476" spans="2:14" x14ac:dyDescent="0.25">
      <c r="B476" s="24" t="s">
        <v>531</v>
      </c>
      <c r="C476" s="25" t="s">
        <v>1121</v>
      </c>
      <c r="D476" s="26">
        <v>24462</v>
      </c>
      <c r="E476" s="25" t="s">
        <v>533</v>
      </c>
      <c r="F476" s="25" t="s">
        <v>517</v>
      </c>
      <c r="G476" s="25">
        <v>175</v>
      </c>
      <c r="H476" s="25">
        <v>59</v>
      </c>
      <c r="I476" s="25" t="s">
        <v>518</v>
      </c>
      <c r="J476" s="25">
        <v>3586.5616161408916</v>
      </c>
      <c r="K476" s="25">
        <v>350</v>
      </c>
      <c r="L476" s="25" t="s">
        <v>524</v>
      </c>
      <c r="M476" s="25" t="s">
        <v>846</v>
      </c>
      <c r="N476" s="27">
        <v>40515</v>
      </c>
    </row>
    <row r="477" spans="2:14" x14ac:dyDescent="0.25">
      <c r="B477" s="24" t="s">
        <v>542</v>
      </c>
      <c r="C477" s="25" t="s">
        <v>863</v>
      </c>
      <c r="D477" s="26">
        <v>28404</v>
      </c>
      <c r="E477" s="25" t="s">
        <v>533</v>
      </c>
      <c r="F477" s="25" t="s">
        <v>517</v>
      </c>
      <c r="G477" s="25">
        <v>153</v>
      </c>
      <c r="H477" s="25">
        <v>70</v>
      </c>
      <c r="I477" s="25" t="s">
        <v>518</v>
      </c>
      <c r="J477" s="25">
        <v>5913.9732440040079</v>
      </c>
      <c r="K477" s="25">
        <v>350</v>
      </c>
      <c r="L477" s="25" t="s">
        <v>562</v>
      </c>
      <c r="M477" s="25" t="s">
        <v>753</v>
      </c>
      <c r="N477" s="27">
        <v>40822</v>
      </c>
    </row>
    <row r="478" spans="2:14" x14ac:dyDescent="0.25">
      <c r="B478" s="24" t="s">
        <v>625</v>
      </c>
      <c r="C478" s="25" t="s">
        <v>1122</v>
      </c>
      <c r="D478" s="26">
        <v>31612</v>
      </c>
      <c r="E478" s="25" t="s">
        <v>533</v>
      </c>
      <c r="F478" s="25" t="s">
        <v>510</v>
      </c>
      <c r="G478" s="25">
        <v>159</v>
      </c>
      <c r="H478" s="25">
        <v>74</v>
      </c>
      <c r="I478" s="25" t="s">
        <v>511</v>
      </c>
      <c r="J478" s="25">
        <v>7263.2142521847945</v>
      </c>
      <c r="K478" s="25">
        <v>100</v>
      </c>
      <c r="L478" s="25" t="s">
        <v>652</v>
      </c>
      <c r="M478" s="25" t="s">
        <v>593</v>
      </c>
      <c r="N478" s="27">
        <v>40593</v>
      </c>
    </row>
    <row r="479" spans="2:14" x14ac:dyDescent="0.25">
      <c r="B479" s="24" t="s">
        <v>526</v>
      </c>
      <c r="C479" s="25" t="s">
        <v>1123</v>
      </c>
      <c r="D479" s="26">
        <v>29425</v>
      </c>
      <c r="E479" s="25" t="s">
        <v>533</v>
      </c>
      <c r="F479" s="25" t="s">
        <v>510</v>
      </c>
      <c r="G479" s="25">
        <v>197</v>
      </c>
      <c r="H479" s="25">
        <v>67</v>
      </c>
      <c r="I479" s="25" t="s">
        <v>550</v>
      </c>
      <c r="J479" s="25">
        <v>8975.407998595525</v>
      </c>
      <c r="K479" s="25">
        <v>311</v>
      </c>
      <c r="L479" s="25" t="s">
        <v>524</v>
      </c>
      <c r="M479" s="25" t="s">
        <v>683</v>
      </c>
      <c r="N479" s="27">
        <v>40598</v>
      </c>
    </row>
    <row r="480" spans="2:14" x14ac:dyDescent="0.25">
      <c r="B480" s="24" t="s">
        <v>641</v>
      </c>
      <c r="C480" s="25" t="s">
        <v>1124</v>
      </c>
      <c r="D480" s="26">
        <v>29782</v>
      </c>
      <c r="E480" s="25" t="s">
        <v>509</v>
      </c>
      <c r="F480" s="25" t="s">
        <v>517</v>
      </c>
      <c r="G480" s="25">
        <v>163</v>
      </c>
      <c r="H480" s="25">
        <v>53</v>
      </c>
      <c r="I480" s="25" t="s">
        <v>550</v>
      </c>
      <c r="J480" s="25">
        <v>9480.3576240863113</v>
      </c>
      <c r="K480" s="25">
        <v>200</v>
      </c>
      <c r="L480" s="25" t="s">
        <v>551</v>
      </c>
      <c r="M480" s="25" t="s">
        <v>732</v>
      </c>
      <c r="N480" s="27">
        <v>41085</v>
      </c>
    </row>
    <row r="481" spans="2:14" x14ac:dyDescent="0.25">
      <c r="B481" s="24" t="s">
        <v>552</v>
      </c>
      <c r="C481" s="25" t="s">
        <v>1125</v>
      </c>
      <c r="D481" s="26">
        <v>30991</v>
      </c>
      <c r="E481" s="25" t="s">
        <v>509</v>
      </c>
      <c r="F481" s="25" t="s">
        <v>510</v>
      </c>
      <c r="G481" s="25">
        <v>155</v>
      </c>
      <c r="H481" s="25">
        <v>80</v>
      </c>
      <c r="I481" s="25" t="s">
        <v>518</v>
      </c>
      <c r="J481" s="25">
        <v>5559.6377351476849</v>
      </c>
      <c r="K481" s="25">
        <v>220</v>
      </c>
      <c r="L481" s="25" t="s">
        <v>524</v>
      </c>
      <c r="M481" s="25" t="s">
        <v>723</v>
      </c>
      <c r="N481" s="27">
        <v>40803</v>
      </c>
    </row>
    <row r="482" spans="2:14" x14ac:dyDescent="0.25">
      <c r="B482" s="24" t="s">
        <v>855</v>
      </c>
      <c r="C482" s="25" t="s">
        <v>1126</v>
      </c>
      <c r="D482" s="26">
        <v>29069</v>
      </c>
      <c r="E482" s="25" t="s">
        <v>533</v>
      </c>
      <c r="F482" s="25" t="s">
        <v>517</v>
      </c>
      <c r="G482" s="25">
        <v>169</v>
      </c>
      <c r="H482" s="25">
        <v>54</v>
      </c>
      <c r="I482" s="25" t="s">
        <v>528</v>
      </c>
      <c r="J482" s="25">
        <v>3564.2339792534949</v>
      </c>
      <c r="K482" s="25">
        <v>290</v>
      </c>
      <c r="L482" s="25" t="s">
        <v>524</v>
      </c>
      <c r="M482" s="25" t="s">
        <v>723</v>
      </c>
      <c r="N482" s="27">
        <v>40842</v>
      </c>
    </row>
    <row r="483" spans="2:14" x14ac:dyDescent="0.25">
      <c r="B483" s="24" t="s">
        <v>668</v>
      </c>
      <c r="C483" s="25" t="s">
        <v>1127</v>
      </c>
      <c r="D483" s="26">
        <v>28872</v>
      </c>
      <c r="E483" s="25" t="s">
        <v>516</v>
      </c>
      <c r="F483" s="25" t="s">
        <v>510</v>
      </c>
      <c r="G483" s="25">
        <v>191</v>
      </c>
      <c r="H483" s="25">
        <v>80</v>
      </c>
      <c r="I483" s="25" t="s">
        <v>523</v>
      </c>
      <c r="J483" s="25">
        <v>6996.1199848651222</v>
      </c>
      <c r="K483" s="25">
        <v>250</v>
      </c>
      <c r="L483" s="25" t="s">
        <v>576</v>
      </c>
      <c r="M483" s="25" t="s">
        <v>530</v>
      </c>
      <c r="N483" s="27">
        <v>40861</v>
      </c>
    </row>
    <row r="484" spans="2:14" x14ac:dyDescent="0.25">
      <c r="B484" s="24" t="s">
        <v>588</v>
      </c>
      <c r="C484" s="25" t="s">
        <v>1128</v>
      </c>
      <c r="D484" s="26">
        <v>25552</v>
      </c>
      <c r="E484" s="25" t="s">
        <v>537</v>
      </c>
      <c r="F484" s="25" t="s">
        <v>510</v>
      </c>
      <c r="G484" s="25">
        <v>186</v>
      </c>
      <c r="H484" s="25">
        <v>72</v>
      </c>
      <c r="I484" s="25" t="s">
        <v>528</v>
      </c>
      <c r="J484" s="25">
        <v>9819.678641716202</v>
      </c>
      <c r="K484" s="25">
        <v>350</v>
      </c>
      <c r="L484" s="25" t="s">
        <v>541</v>
      </c>
      <c r="M484" s="25" t="s">
        <v>520</v>
      </c>
      <c r="N484" s="27">
        <v>40815</v>
      </c>
    </row>
    <row r="485" spans="2:14" x14ac:dyDescent="0.25">
      <c r="B485" s="24" t="s">
        <v>749</v>
      </c>
      <c r="C485" s="25" t="s">
        <v>1129</v>
      </c>
      <c r="D485" s="26">
        <v>20956</v>
      </c>
      <c r="E485" s="25" t="s">
        <v>516</v>
      </c>
      <c r="F485" s="25" t="s">
        <v>510</v>
      </c>
      <c r="G485" s="25">
        <v>191</v>
      </c>
      <c r="H485" s="25">
        <v>82</v>
      </c>
      <c r="I485" s="25" t="s">
        <v>550</v>
      </c>
      <c r="J485" s="25">
        <v>5723.6073528995257</v>
      </c>
      <c r="K485" s="25">
        <v>311</v>
      </c>
      <c r="L485" s="25" t="s">
        <v>524</v>
      </c>
      <c r="M485" s="25" t="s">
        <v>520</v>
      </c>
      <c r="N485" s="27">
        <v>41010</v>
      </c>
    </row>
    <row r="486" spans="2:14" x14ac:dyDescent="0.25">
      <c r="B486" s="24" t="s">
        <v>578</v>
      </c>
      <c r="C486" s="25" t="s">
        <v>1130</v>
      </c>
      <c r="D486" s="26">
        <v>25403</v>
      </c>
      <c r="E486" s="25" t="s">
        <v>516</v>
      </c>
      <c r="F486" s="25" t="s">
        <v>517</v>
      </c>
      <c r="G486" s="25">
        <v>156</v>
      </c>
      <c r="H486" s="25">
        <v>63</v>
      </c>
      <c r="I486" s="25" t="s">
        <v>518</v>
      </c>
      <c r="J486" s="25">
        <v>6426.9964324777638</v>
      </c>
      <c r="K486" s="25">
        <v>100</v>
      </c>
      <c r="L486" s="25" t="s">
        <v>524</v>
      </c>
      <c r="M486" s="25" t="s">
        <v>604</v>
      </c>
      <c r="N486" s="27">
        <v>41011</v>
      </c>
    </row>
    <row r="487" spans="2:14" x14ac:dyDescent="0.25">
      <c r="B487" s="24" t="s">
        <v>573</v>
      </c>
      <c r="C487" s="25" t="s">
        <v>1131</v>
      </c>
      <c r="D487" s="26">
        <v>27347</v>
      </c>
      <c r="E487" s="25" t="s">
        <v>533</v>
      </c>
      <c r="F487" s="25" t="s">
        <v>517</v>
      </c>
      <c r="G487" s="25">
        <v>163</v>
      </c>
      <c r="H487" s="25">
        <v>67</v>
      </c>
      <c r="I487" s="25" t="s">
        <v>511</v>
      </c>
      <c r="J487" s="25">
        <v>9020.4112453275411</v>
      </c>
      <c r="K487" s="25">
        <v>350</v>
      </c>
      <c r="L487" s="25" t="s">
        <v>524</v>
      </c>
      <c r="M487" s="25" t="s">
        <v>565</v>
      </c>
      <c r="N487" s="27">
        <v>40846</v>
      </c>
    </row>
    <row r="488" spans="2:14" x14ac:dyDescent="0.25">
      <c r="B488" s="24" t="s">
        <v>580</v>
      </c>
      <c r="C488" s="25" t="s">
        <v>1132</v>
      </c>
      <c r="D488" s="26">
        <v>28136</v>
      </c>
      <c r="E488" s="25" t="s">
        <v>516</v>
      </c>
      <c r="F488" s="25" t="s">
        <v>517</v>
      </c>
      <c r="G488" s="25">
        <v>153</v>
      </c>
      <c r="H488" s="25">
        <v>56</v>
      </c>
      <c r="I488" s="25" t="s">
        <v>518</v>
      </c>
      <c r="J488" s="25">
        <v>9756.2497214546947</v>
      </c>
      <c r="K488" s="25">
        <v>200</v>
      </c>
      <c r="L488" s="25" t="s">
        <v>524</v>
      </c>
      <c r="M488" s="25" t="s">
        <v>606</v>
      </c>
      <c r="N488" s="27">
        <v>40957</v>
      </c>
    </row>
    <row r="489" spans="2:14" x14ac:dyDescent="0.25">
      <c r="B489" s="24" t="s">
        <v>1090</v>
      </c>
      <c r="C489" s="25" t="s">
        <v>1133</v>
      </c>
      <c r="D489" s="26">
        <v>28834</v>
      </c>
      <c r="E489" s="25" t="s">
        <v>533</v>
      </c>
      <c r="F489" s="25" t="s">
        <v>517</v>
      </c>
      <c r="G489" s="25">
        <v>158</v>
      </c>
      <c r="H489" s="25">
        <v>72</v>
      </c>
      <c r="I489" s="25" t="s">
        <v>550</v>
      </c>
      <c r="J489" s="25">
        <v>1703.0572810609297</v>
      </c>
      <c r="K489" s="25">
        <v>350</v>
      </c>
      <c r="L489" s="25" t="s">
        <v>524</v>
      </c>
      <c r="M489" s="25" t="s">
        <v>520</v>
      </c>
      <c r="N489" s="27">
        <v>40554</v>
      </c>
    </row>
    <row r="490" spans="2:14" x14ac:dyDescent="0.25">
      <c r="B490" s="24" t="s">
        <v>632</v>
      </c>
      <c r="C490" s="25" t="s">
        <v>1134</v>
      </c>
      <c r="D490" s="26">
        <v>31616</v>
      </c>
      <c r="E490" s="25" t="s">
        <v>516</v>
      </c>
      <c r="F490" s="25" t="s">
        <v>510</v>
      </c>
      <c r="G490" s="25">
        <v>189</v>
      </c>
      <c r="H490" s="25">
        <v>67</v>
      </c>
      <c r="I490" s="25" t="s">
        <v>518</v>
      </c>
      <c r="J490" s="25">
        <v>6163.9521749284586</v>
      </c>
      <c r="K490" s="25">
        <v>311</v>
      </c>
      <c r="L490" s="25" t="s">
        <v>551</v>
      </c>
      <c r="M490" s="25" t="s">
        <v>992</v>
      </c>
      <c r="N490" s="27">
        <v>40716</v>
      </c>
    </row>
    <row r="491" spans="2:14" x14ac:dyDescent="0.25">
      <c r="B491" s="24" t="s">
        <v>597</v>
      </c>
      <c r="C491" s="25" t="s">
        <v>1135</v>
      </c>
      <c r="D491" s="26">
        <v>30309</v>
      </c>
      <c r="E491" s="25" t="s">
        <v>509</v>
      </c>
      <c r="F491" s="25" t="s">
        <v>517</v>
      </c>
      <c r="G491" s="25">
        <v>155</v>
      </c>
      <c r="H491" s="25">
        <v>58</v>
      </c>
      <c r="I491" s="25" t="s">
        <v>523</v>
      </c>
      <c r="J491" s="25">
        <v>8487.6614168543219</v>
      </c>
      <c r="K491" s="25">
        <v>200</v>
      </c>
      <c r="L491" s="25" t="s">
        <v>541</v>
      </c>
      <c r="M491" s="25" t="s">
        <v>782</v>
      </c>
      <c r="N491" s="27">
        <v>40931</v>
      </c>
    </row>
    <row r="492" spans="2:14" x14ac:dyDescent="0.25">
      <c r="B492" s="24" t="s">
        <v>563</v>
      </c>
      <c r="C492" s="25" t="s">
        <v>1136</v>
      </c>
      <c r="D492" s="26">
        <v>30601</v>
      </c>
      <c r="E492" s="25" t="s">
        <v>533</v>
      </c>
      <c r="F492" s="25" t="s">
        <v>510</v>
      </c>
      <c r="G492" s="25">
        <v>192</v>
      </c>
      <c r="H492" s="25">
        <v>66</v>
      </c>
      <c r="I492" s="25" t="s">
        <v>528</v>
      </c>
      <c r="J492" s="25">
        <v>9891.7319860486878</v>
      </c>
      <c r="K492" s="25">
        <v>250</v>
      </c>
      <c r="L492" s="25" t="s">
        <v>524</v>
      </c>
      <c r="M492" s="25" t="s">
        <v>520</v>
      </c>
      <c r="N492" s="27">
        <v>40670</v>
      </c>
    </row>
    <row r="493" spans="2:14" x14ac:dyDescent="0.25">
      <c r="B493" s="24" t="s">
        <v>545</v>
      </c>
      <c r="C493" s="25" t="s">
        <v>1137</v>
      </c>
      <c r="D493" s="26">
        <v>31745</v>
      </c>
      <c r="E493" s="25" t="s">
        <v>516</v>
      </c>
      <c r="F493" s="25" t="s">
        <v>510</v>
      </c>
      <c r="G493" s="25">
        <v>158</v>
      </c>
      <c r="H493" s="25">
        <v>58</v>
      </c>
      <c r="I493" s="25" t="s">
        <v>523</v>
      </c>
      <c r="J493" s="25">
        <v>5767.3965329264693</v>
      </c>
      <c r="K493" s="25">
        <v>350</v>
      </c>
      <c r="L493" s="25" t="s">
        <v>524</v>
      </c>
      <c r="M493" s="25" t="s">
        <v>671</v>
      </c>
      <c r="N493" s="27">
        <v>40825</v>
      </c>
    </row>
    <row r="494" spans="2:14" x14ac:dyDescent="0.25">
      <c r="B494" s="24" t="s">
        <v>566</v>
      </c>
      <c r="C494" s="25" t="s">
        <v>1138</v>
      </c>
      <c r="D494" s="26">
        <v>31546</v>
      </c>
      <c r="E494" s="25" t="s">
        <v>509</v>
      </c>
      <c r="F494" s="25" t="s">
        <v>510</v>
      </c>
      <c r="G494" s="25">
        <v>156</v>
      </c>
      <c r="H494" s="25">
        <v>69</v>
      </c>
      <c r="I494" s="25" t="s">
        <v>518</v>
      </c>
      <c r="J494" s="25">
        <v>1663.6761646055274</v>
      </c>
      <c r="K494" s="25">
        <v>290</v>
      </c>
      <c r="L494" s="25" t="s">
        <v>512</v>
      </c>
      <c r="M494" s="25" t="s">
        <v>977</v>
      </c>
      <c r="N494" s="27">
        <v>40998</v>
      </c>
    </row>
    <row r="495" spans="2:14" x14ac:dyDescent="0.25">
      <c r="B495" s="24" t="s">
        <v>1139</v>
      </c>
      <c r="C495" s="25" t="s">
        <v>767</v>
      </c>
      <c r="D495" s="26">
        <v>26723</v>
      </c>
      <c r="E495" s="25" t="s">
        <v>537</v>
      </c>
      <c r="F495" s="25" t="s">
        <v>510</v>
      </c>
      <c r="G495" s="25">
        <v>173</v>
      </c>
      <c r="H495" s="25">
        <v>76</v>
      </c>
      <c r="I495" s="25" t="s">
        <v>550</v>
      </c>
      <c r="J495" s="25">
        <v>4662.0089620598501</v>
      </c>
      <c r="K495" s="25">
        <v>250</v>
      </c>
      <c r="L495" s="25" t="s">
        <v>524</v>
      </c>
      <c r="M495" s="25" t="s">
        <v>593</v>
      </c>
      <c r="N495" s="27">
        <v>40994</v>
      </c>
    </row>
    <row r="496" spans="2:14" x14ac:dyDescent="0.25">
      <c r="B496" s="24" t="s">
        <v>625</v>
      </c>
      <c r="C496" s="25" t="s">
        <v>935</v>
      </c>
      <c r="D496" s="26">
        <v>30838</v>
      </c>
      <c r="E496" s="25" t="s">
        <v>537</v>
      </c>
      <c r="F496" s="25" t="s">
        <v>510</v>
      </c>
      <c r="G496" s="25">
        <v>155</v>
      </c>
      <c r="H496" s="25">
        <v>82</v>
      </c>
      <c r="I496" s="25" t="s">
        <v>518</v>
      </c>
      <c r="J496" s="25">
        <v>6842.8980423665435</v>
      </c>
      <c r="K496" s="25">
        <v>200</v>
      </c>
      <c r="L496" s="25" t="s">
        <v>524</v>
      </c>
      <c r="M496" s="25" t="s">
        <v>619</v>
      </c>
      <c r="N496" s="27">
        <v>40725</v>
      </c>
    </row>
    <row r="497" spans="2:14" x14ac:dyDescent="0.25">
      <c r="B497" s="24" t="s">
        <v>545</v>
      </c>
      <c r="C497" s="25" t="s">
        <v>808</v>
      </c>
      <c r="D497" s="26">
        <v>23788</v>
      </c>
      <c r="E497" s="25" t="s">
        <v>537</v>
      </c>
      <c r="F497" s="25" t="s">
        <v>510</v>
      </c>
      <c r="G497" s="25">
        <v>191</v>
      </c>
      <c r="H497" s="25">
        <v>70</v>
      </c>
      <c r="I497" s="25" t="s">
        <v>523</v>
      </c>
      <c r="J497" s="25">
        <v>2977.5948140770288</v>
      </c>
      <c r="K497" s="25">
        <v>350</v>
      </c>
      <c r="L497" s="25" t="s">
        <v>568</v>
      </c>
      <c r="M497" s="25" t="s">
        <v>852</v>
      </c>
      <c r="N497" s="27">
        <v>40914</v>
      </c>
    </row>
    <row r="498" spans="2:14" x14ac:dyDescent="0.25">
      <c r="B498" s="24" t="s">
        <v>578</v>
      </c>
      <c r="C498" s="25" t="s">
        <v>862</v>
      </c>
      <c r="D498" s="26">
        <v>32162</v>
      </c>
      <c r="E498" s="25" t="s">
        <v>537</v>
      </c>
      <c r="F498" s="25" t="s">
        <v>517</v>
      </c>
      <c r="G498" s="25">
        <v>157</v>
      </c>
      <c r="H498" s="25">
        <v>63</v>
      </c>
      <c r="I498" s="25" t="s">
        <v>511</v>
      </c>
      <c r="J498" s="25">
        <v>6196.1440062886668</v>
      </c>
      <c r="K498" s="25">
        <v>350</v>
      </c>
      <c r="L498" s="25" t="s">
        <v>559</v>
      </c>
      <c r="M498" s="25" t="s">
        <v>653</v>
      </c>
      <c r="N498" s="27">
        <v>40609</v>
      </c>
    </row>
    <row r="499" spans="2:14" x14ac:dyDescent="0.25">
      <c r="B499" s="24" t="s">
        <v>588</v>
      </c>
      <c r="C499" s="25" t="s">
        <v>1140</v>
      </c>
      <c r="D499" s="26">
        <v>29255</v>
      </c>
      <c r="E499" s="25" t="s">
        <v>509</v>
      </c>
      <c r="F499" s="25" t="s">
        <v>510</v>
      </c>
      <c r="G499" s="25">
        <v>161</v>
      </c>
      <c r="H499" s="25">
        <v>61</v>
      </c>
      <c r="I499" s="25" t="s">
        <v>528</v>
      </c>
      <c r="J499" s="25">
        <v>1780.313277380551</v>
      </c>
      <c r="K499" s="25">
        <v>290</v>
      </c>
      <c r="L499" s="25" t="s">
        <v>551</v>
      </c>
      <c r="M499" s="25" t="s">
        <v>520</v>
      </c>
      <c r="N499" s="27">
        <v>40759</v>
      </c>
    </row>
    <row r="500" spans="2:14" x14ac:dyDescent="0.25">
      <c r="B500" s="24" t="s">
        <v>531</v>
      </c>
      <c r="C500" s="25" t="s">
        <v>1141</v>
      </c>
      <c r="D500" s="26">
        <v>28308</v>
      </c>
      <c r="E500" s="25" t="s">
        <v>533</v>
      </c>
      <c r="F500" s="25" t="s">
        <v>517</v>
      </c>
      <c r="G500" s="25">
        <v>177</v>
      </c>
      <c r="H500" s="25">
        <v>61</v>
      </c>
      <c r="I500" s="25" t="s">
        <v>528</v>
      </c>
      <c r="J500" s="25">
        <v>9173.5138562352149</v>
      </c>
      <c r="K500" s="25">
        <v>350</v>
      </c>
      <c r="L500" s="25" t="s">
        <v>529</v>
      </c>
      <c r="M500" s="25" t="s">
        <v>565</v>
      </c>
      <c r="N500" s="27">
        <v>40583</v>
      </c>
    </row>
    <row r="10000" spans="1:1" x14ac:dyDescent="0.25">
      <c r="A10000" s="18" t="s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6430-FF94-4671-A935-AD832DE39217}">
  <dimension ref="A1:BU10000"/>
  <sheetViews>
    <sheetView workbookViewId="0">
      <selection activeCell="A2" sqref="A2"/>
    </sheetView>
  </sheetViews>
  <sheetFormatPr defaultRowHeight="15" x14ac:dyDescent="0.25"/>
  <cols>
    <col min="1" max="1" width="14.28515625" customWidth="1"/>
    <col min="2" max="2" width="14" customWidth="1"/>
    <col min="3" max="3" width="47.140625" customWidth="1"/>
    <col min="4" max="4" width="11" customWidth="1"/>
    <col min="5" max="5" width="13" bestFit="1" customWidth="1"/>
    <col min="6" max="6" width="10.85546875" customWidth="1"/>
    <col min="7" max="7" width="9.7109375" bestFit="1" customWidth="1"/>
    <col min="8" max="8" width="14.28515625" customWidth="1"/>
    <col min="256" max="256" width="14.28515625" customWidth="1"/>
    <col min="257" max="257" width="14" customWidth="1"/>
    <col min="258" max="258" width="47.140625" customWidth="1"/>
    <col min="259" max="259" width="11" customWidth="1"/>
    <col min="260" max="260" width="13" bestFit="1" customWidth="1"/>
    <col min="261" max="261" width="10.85546875" customWidth="1"/>
    <col min="262" max="262" width="9.7109375" bestFit="1" customWidth="1"/>
    <col min="263" max="263" width="14.28515625" customWidth="1"/>
    <col min="512" max="512" width="14.28515625" customWidth="1"/>
    <col min="513" max="513" width="14" customWidth="1"/>
    <col min="514" max="514" width="47.140625" customWidth="1"/>
    <col min="515" max="515" width="11" customWidth="1"/>
    <col min="516" max="516" width="13" bestFit="1" customWidth="1"/>
    <col min="517" max="517" width="10.85546875" customWidth="1"/>
    <col min="518" max="518" width="9.7109375" bestFit="1" customWidth="1"/>
    <col min="519" max="519" width="14.28515625" customWidth="1"/>
    <col min="768" max="768" width="14.28515625" customWidth="1"/>
    <col min="769" max="769" width="14" customWidth="1"/>
    <col min="770" max="770" width="47.140625" customWidth="1"/>
    <col min="771" max="771" width="11" customWidth="1"/>
    <col min="772" max="772" width="13" bestFit="1" customWidth="1"/>
    <col min="773" max="773" width="10.85546875" customWidth="1"/>
    <col min="774" max="774" width="9.7109375" bestFit="1" customWidth="1"/>
    <col min="775" max="775" width="14.28515625" customWidth="1"/>
    <col min="1024" max="1024" width="14.28515625" customWidth="1"/>
    <col min="1025" max="1025" width="14" customWidth="1"/>
    <col min="1026" max="1026" width="47.140625" customWidth="1"/>
    <col min="1027" max="1027" width="11" customWidth="1"/>
    <col min="1028" max="1028" width="13" bestFit="1" customWidth="1"/>
    <col min="1029" max="1029" width="10.85546875" customWidth="1"/>
    <col min="1030" max="1030" width="9.7109375" bestFit="1" customWidth="1"/>
    <col min="1031" max="1031" width="14.28515625" customWidth="1"/>
    <col min="1280" max="1280" width="14.28515625" customWidth="1"/>
    <col min="1281" max="1281" width="14" customWidth="1"/>
    <col min="1282" max="1282" width="47.140625" customWidth="1"/>
    <col min="1283" max="1283" width="11" customWidth="1"/>
    <col min="1284" max="1284" width="13" bestFit="1" customWidth="1"/>
    <col min="1285" max="1285" width="10.85546875" customWidth="1"/>
    <col min="1286" max="1286" width="9.7109375" bestFit="1" customWidth="1"/>
    <col min="1287" max="1287" width="14.28515625" customWidth="1"/>
    <col min="1536" max="1536" width="14.28515625" customWidth="1"/>
    <col min="1537" max="1537" width="14" customWidth="1"/>
    <col min="1538" max="1538" width="47.140625" customWidth="1"/>
    <col min="1539" max="1539" width="11" customWidth="1"/>
    <col min="1540" max="1540" width="13" bestFit="1" customWidth="1"/>
    <col min="1541" max="1541" width="10.85546875" customWidth="1"/>
    <col min="1542" max="1542" width="9.7109375" bestFit="1" customWidth="1"/>
    <col min="1543" max="1543" width="14.28515625" customWidth="1"/>
    <col min="1792" max="1792" width="14.28515625" customWidth="1"/>
    <col min="1793" max="1793" width="14" customWidth="1"/>
    <col min="1794" max="1794" width="47.140625" customWidth="1"/>
    <col min="1795" max="1795" width="11" customWidth="1"/>
    <col min="1796" max="1796" width="13" bestFit="1" customWidth="1"/>
    <col min="1797" max="1797" width="10.85546875" customWidth="1"/>
    <col min="1798" max="1798" width="9.7109375" bestFit="1" customWidth="1"/>
    <col min="1799" max="1799" width="14.28515625" customWidth="1"/>
    <col min="2048" max="2048" width="14.28515625" customWidth="1"/>
    <col min="2049" max="2049" width="14" customWidth="1"/>
    <col min="2050" max="2050" width="47.140625" customWidth="1"/>
    <col min="2051" max="2051" width="11" customWidth="1"/>
    <col min="2052" max="2052" width="13" bestFit="1" customWidth="1"/>
    <col min="2053" max="2053" width="10.85546875" customWidth="1"/>
    <col min="2054" max="2054" width="9.7109375" bestFit="1" customWidth="1"/>
    <col min="2055" max="2055" width="14.28515625" customWidth="1"/>
    <col min="2304" max="2304" width="14.28515625" customWidth="1"/>
    <col min="2305" max="2305" width="14" customWidth="1"/>
    <col min="2306" max="2306" width="47.140625" customWidth="1"/>
    <col min="2307" max="2307" width="11" customWidth="1"/>
    <col min="2308" max="2308" width="13" bestFit="1" customWidth="1"/>
    <col min="2309" max="2309" width="10.85546875" customWidth="1"/>
    <col min="2310" max="2310" width="9.7109375" bestFit="1" customWidth="1"/>
    <col min="2311" max="2311" width="14.28515625" customWidth="1"/>
    <col min="2560" max="2560" width="14.28515625" customWidth="1"/>
    <col min="2561" max="2561" width="14" customWidth="1"/>
    <col min="2562" max="2562" width="47.140625" customWidth="1"/>
    <col min="2563" max="2563" width="11" customWidth="1"/>
    <col min="2564" max="2564" width="13" bestFit="1" customWidth="1"/>
    <col min="2565" max="2565" width="10.85546875" customWidth="1"/>
    <col min="2566" max="2566" width="9.7109375" bestFit="1" customWidth="1"/>
    <col min="2567" max="2567" width="14.28515625" customWidth="1"/>
    <col min="2816" max="2816" width="14.28515625" customWidth="1"/>
    <col min="2817" max="2817" width="14" customWidth="1"/>
    <col min="2818" max="2818" width="47.140625" customWidth="1"/>
    <col min="2819" max="2819" width="11" customWidth="1"/>
    <col min="2820" max="2820" width="13" bestFit="1" customWidth="1"/>
    <col min="2821" max="2821" width="10.85546875" customWidth="1"/>
    <col min="2822" max="2822" width="9.7109375" bestFit="1" customWidth="1"/>
    <col min="2823" max="2823" width="14.28515625" customWidth="1"/>
    <col min="3072" max="3072" width="14.28515625" customWidth="1"/>
    <col min="3073" max="3073" width="14" customWidth="1"/>
    <col min="3074" max="3074" width="47.140625" customWidth="1"/>
    <col min="3075" max="3075" width="11" customWidth="1"/>
    <col min="3076" max="3076" width="13" bestFit="1" customWidth="1"/>
    <col min="3077" max="3077" width="10.85546875" customWidth="1"/>
    <col min="3078" max="3078" width="9.7109375" bestFit="1" customWidth="1"/>
    <col min="3079" max="3079" width="14.28515625" customWidth="1"/>
    <col min="3328" max="3328" width="14.28515625" customWidth="1"/>
    <col min="3329" max="3329" width="14" customWidth="1"/>
    <col min="3330" max="3330" width="47.140625" customWidth="1"/>
    <col min="3331" max="3331" width="11" customWidth="1"/>
    <col min="3332" max="3332" width="13" bestFit="1" customWidth="1"/>
    <col min="3333" max="3333" width="10.85546875" customWidth="1"/>
    <col min="3334" max="3334" width="9.7109375" bestFit="1" customWidth="1"/>
    <col min="3335" max="3335" width="14.28515625" customWidth="1"/>
    <col min="3584" max="3584" width="14.28515625" customWidth="1"/>
    <col min="3585" max="3585" width="14" customWidth="1"/>
    <col min="3586" max="3586" width="47.140625" customWidth="1"/>
    <col min="3587" max="3587" width="11" customWidth="1"/>
    <col min="3588" max="3588" width="13" bestFit="1" customWidth="1"/>
    <col min="3589" max="3589" width="10.85546875" customWidth="1"/>
    <col min="3590" max="3590" width="9.7109375" bestFit="1" customWidth="1"/>
    <col min="3591" max="3591" width="14.28515625" customWidth="1"/>
    <col min="3840" max="3840" width="14.28515625" customWidth="1"/>
    <col min="3841" max="3841" width="14" customWidth="1"/>
    <col min="3842" max="3842" width="47.140625" customWidth="1"/>
    <col min="3843" max="3843" width="11" customWidth="1"/>
    <col min="3844" max="3844" width="13" bestFit="1" customWidth="1"/>
    <col min="3845" max="3845" width="10.85546875" customWidth="1"/>
    <col min="3846" max="3846" width="9.7109375" bestFit="1" customWidth="1"/>
    <col min="3847" max="3847" width="14.28515625" customWidth="1"/>
    <col min="4096" max="4096" width="14.28515625" customWidth="1"/>
    <col min="4097" max="4097" width="14" customWidth="1"/>
    <col min="4098" max="4098" width="47.140625" customWidth="1"/>
    <col min="4099" max="4099" width="11" customWidth="1"/>
    <col min="4100" max="4100" width="13" bestFit="1" customWidth="1"/>
    <col min="4101" max="4101" width="10.85546875" customWidth="1"/>
    <col min="4102" max="4102" width="9.7109375" bestFit="1" customWidth="1"/>
    <col min="4103" max="4103" width="14.28515625" customWidth="1"/>
    <col min="4352" max="4352" width="14.28515625" customWidth="1"/>
    <col min="4353" max="4353" width="14" customWidth="1"/>
    <col min="4354" max="4354" width="47.140625" customWidth="1"/>
    <col min="4355" max="4355" width="11" customWidth="1"/>
    <col min="4356" max="4356" width="13" bestFit="1" customWidth="1"/>
    <col min="4357" max="4357" width="10.85546875" customWidth="1"/>
    <col min="4358" max="4358" width="9.7109375" bestFit="1" customWidth="1"/>
    <col min="4359" max="4359" width="14.28515625" customWidth="1"/>
    <col min="4608" max="4608" width="14.28515625" customWidth="1"/>
    <col min="4609" max="4609" width="14" customWidth="1"/>
    <col min="4610" max="4610" width="47.140625" customWidth="1"/>
    <col min="4611" max="4611" width="11" customWidth="1"/>
    <col min="4612" max="4612" width="13" bestFit="1" customWidth="1"/>
    <col min="4613" max="4613" width="10.85546875" customWidth="1"/>
    <col min="4614" max="4614" width="9.7109375" bestFit="1" customWidth="1"/>
    <col min="4615" max="4615" width="14.28515625" customWidth="1"/>
    <col min="4864" max="4864" width="14.28515625" customWidth="1"/>
    <col min="4865" max="4865" width="14" customWidth="1"/>
    <col min="4866" max="4866" width="47.140625" customWidth="1"/>
    <col min="4867" max="4867" width="11" customWidth="1"/>
    <col min="4868" max="4868" width="13" bestFit="1" customWidth="1"/>
    <col min="4869" max="4869" width="10.85546875" customWidth="1"/>
    <col min="4870" max="4870" width="9.7109375" bestFit="1" customWidth="1"/>
    <col min="4871" max="4871" width="14.28515625" customWidth="1"/>
    <col min="5120" max="5120" width="14.28515625" customWidth="1"/>
    <col min="5121" max="5121" width="14" customWidth="1"/>
    <col min="5122" max="5122" width="47.140625" customWidth="1"/>
    <col min="5123" max="5123" width="11" customWidth="1"/>
    <col min="5124" max="5124" width="13" bestFit="1" customWidth="1"/>
    <col min="5125" max="5125" width="10.85546875" customWidth="1"/>
    <col min="5126" max="5126" width="9.7109375" bestFit="1" customWidth="1"/>
    <col min="5127" max="5127" width="14.28515625" customWidth="1"/>
    <col min="5376" max="5376" width="14.28515625" customWidth="1"/>
    <col min="5377" max="5377" width="14" customWidth="1"/>
    <col min="5378" max="5378" width="47.140625" customWidth="1"/>
    <col min="5379" max="5379" width="11" customWidth="1"/>
    <col min="5380" max="5380" width="13" bestFit="1" customWidth="1"/>
    <col min="5381" max="5381" width="10.85546875" customWidth="1"/>
    <col min="5382" max="5382" width="9.7109375" bestFit="1" customWidth="1"/>
    <col min="5383" max="5383" width="14.28515625" customWidth="1"/>
    <col min="5632" max="5632" width="14.28515625" customWidth="1"/>
    <col min="5633" max="5633" width="14" customWidth="1"/>
    <col min="5634" max="5634" width="47.140625" customWidth="1"/>
    <col min="5635" max="5635" width="11" customWidth="1"/>
    <col min="5636" max="5636" width="13" bestFit="1" customWidth="1"/>
    <col min="5637" max="5637" width="10.85546875" customWidth="1"/>
    <col min="5638" max="5638" width="9.7109375" bestFit="1" customWidth="1"/>
    <col min="5639" max="5639" width="14.28515625" customWidth="1"/>
    <col min="5888" max="5888" width="14.28515625" customWidth="1"/>
    <col min="5889" max="5889" width="14" customWidth="1"/>
    <col min="5890" max="5890" width="47.140625" customWidth="1"/>
    <col min="5891" max="5891" width="11" customWidth="1"/>
    <col min="5892" max="5892" width="13" bestFit="1" customWidth="1"/>
    <col min="5893" max="5893" width="10.85546875" customWidth="1"/>
    <col min="5894" max="5894" width="9.7109375" bestFit="1" customWidth="1"/>
    <col min="5895" max="5895" width="14.28515625" customWidth="1"/>
    <col min="6144" max="6144" width="14.28515625" customWidth="1"/>
    <col min="6145" max="6145" width="14" customWidth="1"/>
    <col min="6146" max="6146" width="47.140625" customWidth="1"/>
    <col min="6147" max="6147" width="11" customWidth="1"/>
    <col min="6148" max="6148" width="13" bestFit="1" customWidth="1"/>
    <col min="6149" max="6149" width="10.85546875" customWidth="1"/>
    <col min="6150" max="6150" width="9.7109375" bestFit="1" customWidth="1"/>
    <col min="6151" max="6151" width="14.28515625" customWidth="1"/>
    <col min="6400" max="6400" width="14.28515625" customWidth="1"/>
    <col min="6401" max="6401" width="14" customWidth="1"/>
    <col min="6402" max="6402" width="47.140625" customWidth="1"/>
    <col min="6403" max="6403" width="11" customWidth="1"/>
    <col min="6404" max="6404" width="13" bestFit="1" customWidth="1"/>
    <col min="6405" max="6405" width="10.85546875" customWidth="1"/>
    <col min="6406" max="6406" width="9.7109375" bestFit="1" customWidth="1"/>
    <col min="6407" max="6407" width="14.28515625" customWidth="1"/>
    <col min="6656" max="6656" width="14.28515625" customWidth="1"/>
    <col min="6657" max="6657" width="14" customWidth="1"/>
    <col min="6658" max="6658" width="47.140625" customWidth="1"/>
    <col min="6659" max="6659" width="11" customWidth="1"/>
    <col min="6660" max="6660" width="13" bestFit="1" customWidth="1"/>
    <col min="6661" max="6661" width="10.85546875" customWidth="1"/>
    <col min="6662" max="6662" width="9.7109375" bestFit="1" customWidth="1"/>
    <col min="6663" max="6663" width="14.28515625" customWidth="1"/>
    <col min="6912" max="6912" width="14.28515625" customWidth="1"/>
    <col min="6913" max="6913" width="14" customWidth="1"/>
    <col min="6914" max="6914" width="47.140625" customWidth="1"/>
    <col min="6915" max="6915" width="11" customWidth="1"/>
    <col min="6916" max="6916" width="13" bestFit="1" customWidth="1"/>
    <col min="6917" max="6917" width="10.85546875" customWidth="1"/>
    <col min="6918" max="6918" width="9.7109375" bestFit="1" customWidth="1"/>
    <col min="6919" max="6919" width="14.28515625" customWidth="1"/>
    <col min="7168" max="7168" width="14.28515625" customWidth="1"/>
    <col min="7169" max="7169" width="14" customWidth="1"/>
    <col min="7170" max="7170" width="47.140625" customWidth="1"/>
    <col min="7171" max="7171" width="11" customWidth="1"/>
    <col min="7172" max="7172" width="13" bestFit="1" customWidth="1"/>
    <col min="7173" max="7173" width="10.85546875" customWidth="1"/>
    <col min="7174" max="7174" width="9.7109375" bestFit="1" customWidth="1"/>
    <col min="7175" max="7175" width="14.28515625" customWidth="1"/>
    <col min="7424" max="7424" width="14.28515625" customWidth="1"/>
    <col min="7425" max="7425" width="14" customWidth="1"/>
    <col min="7426" max="7426" width="47.140625" customWidth="1"/>
    <col min="7427" max="7427" width="11" customWidth="1"/>
    <col min="7428" max="7428" width="13" bestFit="1" customWidth="1"/>
    <col min="7429" max="7429" width="10.85546875" customWidth="1"/>
    <col min="7430" max="7430" width="9.7109375" bestFit="1" customWidth="1"/>
    <col min="7431" max="7431" width="14.28515625" customWidth="1"/>
    <col min="7680" max="7680" width="14.28515625" customWidth="1"/>
    <col min="7681" max="7681" width="14" customWidth="1"/>
    <col min="7682" max="7682" width="47.140625" customWidth="1"/>
    <col min="7683" max="7683" width="11" customWidth="1"/>
    <col min="7684" max="7684" width="13" bestFit="1" customWidth="1"/>
    <col min="7685" max="7685" width="10.85546875" customWidth="1"/>
    <col min="7686" max="7686" width="9.7109375" bestFit="1" customWidth="1"/>
    <col min="7687" max="7687" width="14.28515625" customWidth="1"/>
    <col min="7936" max="7936" width="14.28515625" customWidth="1"/>
    <col min="7937" max="7937" width="14" customWidth="1"/>
    <col min="7938" max="7938" width="47.140625" customWidth="1"/>
    <col min="7939" max="7939" width="11" customWidth="1"/>
    <col min="7940" max="7940" width="13" bestFit="1" customWidth="1"/>
    <col min="7941" max="7941" width="10.85546875" customWidth="1"/>
    <col min="7942" max="7942" width="9.7109375" bestFit="1" customWidth="1"/>
    <col min="7943" max="7943" width="14.28515625" customWidth="1"/>
    <col min="8192" max="8192" width="14.28515625" customWidth="1"/>
    <col min="8193" max="8193" width="14" customWidth="1"/>
    <col min="8194" max="8194" width="47.140625" customWidth="1"/>
    <col min="8195" max="8195" width="11" customWidth="1"/>
    <col min="8196" max="8196" width="13" bestFit="1" customWidth="1"/>
    <col min="8197" max="8197" width="10.85546875" customWidth="1"/>
    <col min="8198" max="8198" width="9.7109375" bestFit="1" customWidth="1"/>
    <col min="8199" max="8199" width="14.28515625" customWidth="1"/>
    <col min="8448" max="8448" width="14.28515625" customWidth="1"/>
    <col min="8449" max="8449" width="14" customWidth="1"/>
    <col min="8450" max="8450" width="47.140625" customWidth="1"/>
    <col min="8451" max="8451" width="11" customWidth="1"/>
    <col min="8452" max="8452" width="13" bestFit="1" customWidth="1"/>
    <col min="8453" max="8453" width="10.85546875" customWidth="1"/>
    <col min="8454" max="8454" width="9.7109375" bestFit="1" customWidth="1"/>
    <col min="8455" max="8455" width="14.28515625" customWidth="1"/>
    <col min="8704" max="8704" width="14.28515625" customWidth="1"/>
    <col min="8705" max="8705" width="14" customWidth="1"/>
    <col min="8706" max="8706" width="47.140625" customWidth="1"/>
    <col min="8707" max="8707" width="11" customWidth="1"/>
    <col min="8708" max="8708" width="13" bestFit="1" customWidth="1"/>
    <col min="8709" max="8709" width="10.85546875" customWidth="1"/>
    <col min="8710" max="8710" width="9.7109375" bestFit="1" customWidth="1"/>
    <col min="8711" max="8711" width="14.28515625" customWidth="1"/>
    <col min="8960" max="8960" width="14.28515625" customWidth="1"/>
    <col min="8961" max="8961" width="14" customWidth="1"/>
    <col min="8962" max="8962" width="47.140625" customWidth="1"/>
    <col min="8963" max="8963" width="11" customWidth="1"/>
    <col min="8964" max="8964" width="13" bestFit="1" customWidth="1"/>
    <col min="8965" max="8965" width="10.85546875" customWidth="1"/>
    <col min="8966" max="8966" width="9.7109375" bestFit="1" customWidth="1"/>
    <col min="8967" max="8967" width="14.28515625" customWidth="1"/>
    <col min="9216" max="9216" width="14.28515625" customWidth="1"/>
    <col min="9217" max="9217" width="14" customWidth="1"/>
    <col min="9218" max="9218" width="47.140625" customWidth="1"/>
    <col min="9219" max="9219" width="11" customWidth="1"/>
    <col min="9220" max="9220" width="13" bestFit="1" customWidth="1"/>
    <col min="9221" max="9221" width="10.85546875" customWidth="1"/>
    <col min="9222" max="9222" width="9.7109375" bestFit="1" customWidth="1"/>
    <col min="9223" max="9223" width="14.28515625" customWidth="1"/>
    <col min="9472" max="9472" width="14.28515625" customWidth="1"/>
    <col min="9473" max="9473" width="14" customWidth="1"/>
    <col min="9474" max="9474" width="47.140625" customWidth="1"/>
    <col min="9475" max="9475" width="11" customWidth="1"/>
    <col min="9476" max="9476" width="13" bestFit="1" customWidth="1"/>
    <col min="9477" max="9477" width="10.85546875" customWidth="1"/>
    <col min="9478" max="9478" width="9.7109375" bestFit="1" customWidth="1"/>
    <col min="9479" max="9479" width="14.28515625" customWidth="1"/>
    <col min="9728" max="9728" width="14.28515625" customWidth="1"/>
    <col min="9729" max="9729" width="14" customWidth="1"/>
    <col min="9730" max="9730" width="47.140625" customWidth="1"/>
    <col min="9731" max="9731" width="11" customWidth="1"/>
    <col min="9732" max="9732" width="13" bestFit="1" customWidth="1"/>
    <col min="9733" max="9733" width="10.85546875" customWidth="1"/>
    <col min="9734" max="9734" width="9.7109375" bestFit="1" customWidth="1"/>
    <col min="9735" max="9735" width="14.28515625" customWidth="1"/>
    <col min="9984" max="9984" width="14.28515625" customWidth="1"/>
    <col min="9985" max="9985" width="14" customWidth="1"/>
    <col min="9986" max="9986" width="47.140625" customWidth="1"/>
    <col min="9987" max="9987" width="11" customWidth="1"/>
    <col min="9988" max="9988" width="13" bestFit="1" customWidth="1"/>
    <col min="9989" max="9989" width="10.85546875" customWidth="1"/>
    <col min="9990" max="9990" width="9.7109375" bestFit="1" customWidth="1"/>
    <col min="9991" max="9991" width="14.28515625" customWidth="1"/>
    <col min="10240" max="10240" width="14.28515625" customWidth="1"/>
    <col min="10241" max="10241" width="14" customWidth="1"/>
    <col min="10242" max="10242" width="47.140625" customWidth="1"/>
    <col min="10243" max="10243" width="11" customWidth="1"/>
    <col min="10244" max="10244" width="13" bestFit="1" customWidth="1"/>
    <col min="10245" max="10245" width="10.85546875" customWidth="1"/>
    <col min="10246" max="10246" width="9.7109375" bestFit="1" customWidth="1"/>
    <col min="10247" max="10247" width="14.28515625" customWidth="1"/>
    <col min="10496" max="10496" width="14.28515625" customWidth="1"/>
    <col min="10497" max="10497" width="14" customWidth="1"/>
    <col min="10498" max="10498" width="47.140625" customWidth="1"/>
    <col min="10499" max="10499" width="11" customWidth="1"/>
    <col min="10500" max="10500" width="13" bestFit="1" customWidth="1"/>
    <col min="10501" max="10501" width="10.85546875" customWidth="1"/>
    <col min="10502" max="10502" width="9.7109375" bestFit="1" customWidth="1"/>
    <col min="10503" max="10503" width="14.28515625" customWidth="1"/>
    <col min="10752" max="10752" width="14.28515625" customWidth="1"/>
    <col min="10753" max="10753" width="14" customWidth="1"/>
    <col min="10754" max="10754" width="47.140625" customWidth="1"/>
    <col min="10755" max="10755" width="11" customWidth="1"/>
    <col min="10756" max="10756" width="13" bestFit="1" customWidth="1"/>
    <col min="10757" max="10757" width="10.85546875" customWidth="1"/>
    <col min="10758" max="10758" width="9.7109375" bestFit="1" customWidth="1"/>
    <col min="10759" max="10759" width="14.28515625" customWidth="1"/>
    <col min="11008" max="11008" width="14.28515625" customWidth="1"/>
    <col min="11009" max="11009" width="14" customWidth="1"/>
    <col min="11010" max="11010" width="47.140625" customWidth="1"/>
    <col min="11011" max="11011" width="11" customWidth="1"/>
    <col min="11012" max="11012" width="13" bestFit="1" customWidth="1"/>
    <col min="11013" max="11013" width="10.85546875" customWidth="1"/>
    <col min="11014" max="11014" width="9.7109375" bestFit="1" customWidth="1"/>
    <col min="11015" max="11015" width="14.28515625" customWidth="1"/>
    <col min="11264" max="11264" width="14.28515625" customWidth="1"/>
    <col min="11265" max="11265" width="14" customWidth="1"/>
    <col min="11266" max="11266" width="47.140625" customWidth="1"/>
    <col min="11267" max="11267" width="11" customWidth="1"/>
    <col min="11268" max="11268" width="13" bestFit="1" customWidth="1"/>
    <col min="11269" max="11269" width="10.85546875" customWidth="1"/>
    <col min="11270" max="11270" width="9.7109375" bestFit="1" customWidth="1"/>
    <col min="11271" max="11271" width="14.28515625" customWidth="1"/>
    <col min="11520" max="11520" width="14.28515625" customWidth="1"/>
    <col min="11521" max="11521" width="14" customWidth="1"/>
    <col min="11522" max="11522" width="47.140625" customWidth="1"/>
    <col min="11523" max="11523" width="11" customWidth="1"/>
    <col min="11524" max="11524" width="13" bestFit="1" customWidth="1"/>
    <col min="11525" max="11525" width="10.85546875" customWidth="1"/>
    <col min="11526" max="11526" width="9.7109375" bestFit="1" customWidth="1"/>
    <col min="11527" max="11527" width="14.28515625" customWidth="1"/>
    <col min="11776" max="11776" width="14.28515625" customWidth="1"/>
    <col min="11777" max="11777" width="14" customWidth="1"/>
    <col min="11778" max="11778" width="47.140625" customWidth="1"/>
    <col min="11779" max="11779" width="11" customWidth="1"/>
    <col min="11780" max="11780" width="13" bestFit="1" customWidth="1"/>
    <col min="11781" max="11781" width="10.85546875" customWidth="1"/>
    <col min="11782" max="11782" width="9.7109375" bestFit="1" customWidth="1"/>
    <col min="11783" max="11783" width="14.28515625" customWidth="1"/>
    <col min="12032" max="12032" width="14.28515625" customWidth="1"/>
    <col min="12033" max="12033" width="14" customWidth="1"/>
    <col min="12034" max="12034" width="47.140625" customWidth="1"/>
    <col min="12035" max="12035" width="11" customWidth="1"/>
    <col min="12036" max="12036" width="13" bestFit="1" customWidth="1"/>
    <col min="12037" max="12037" width="10.85546875" customWidth="1"/>
    <col min="12038" max="12038" width="9.7109375" bestFit="1" customWidth="1"/>
    <col min="12039" max="12039" width="14.28515625" customWidth="1"/>
    <col min="12288" max="12288" width="14.28515625" customWidth="1"/>
    <col min="12289" max="12289" width="14" customWidth="1"/>
    <col min="12290" max="12290" width="47.140625" customWidth="1"/>
    <col min="12291" max="12291" width="11" customWidth="1"/>
    <col min="12292" max="12292" width="13" bestFit="1" customWidth="1"/>
    <col min="12293" max="12293" width="10.85546875" customWidth="1"/>
    <col min="12294" max="12294" width="9.7109375" bestFit="1" customWidth="1"/>
    <col min="12295" max="12295" width="14.28515625" customWidth="1"/>
    <col min="12544" max="12544" width="14.28515625" customWidth="1"/>
    <col min="12545" max="12545" width="14" customWidth="1"/>
    <col min="12546" max="12546" width="47.140625" customWidth="1"/>
    <col min="12547" max="12547" width="11" customWidth="1"/>
    <col min="12548" max="12548" width="13" bestFit="1" customWidth="1"/>
    <col min="12549" max="12549" width="10.85546875" customWidth="1"/>
    <col min="12550" max="12550" width="9.7109375" bestFit="1" customWidth="1"/>
    <col min="12551" max="12551" width="14.28515625" customWidth="1"/>
    <col min="12800" max="12800" width="14.28515625" customWidth="1"/>
    <col min="12801" max="12801" width="14" customWidth="1"/>
    <col min="12802" max="12802" width="47.140625" customWidth="1"/>
    <col min="12803" max="12803" width="11" customWidth="1"/>
    <col min="12804" max="12804" width="13" bestFit="1" customWidth="1"/>
    <col min="12805" max="12805" width="10.85546875" customWidth="1"/>
    <col min="12806" max="12806" width="9.7109375" bestFit="1" customWidth="1"/>
    <col min="12807" max="12807" width="14.28515625" customWidth="1"/>
    <col min="13056" max="13056" width="14.28515625" customWidth="1"/>
    <col min="13057" max="13057" width="14" customWidth="1"/>
    <col min="13058" max="13058" width="47.140625" customWidth="1"/>
    <col min="13059" max="13059" width="11" customWidth="1"/>
    <col min="13060" max="13060" width="13" bestFit="1" customWidth="1"/>
    <col min="13061" max="13061" width="10.85546875" customWidth="1"/>
    <col min="13062" max="13062" width="9.7109375" bestFit="1" customWidth="1"/>
    <col min="13063" max="13063" width="14.28515625" customWidth="1"/>
    <col min="13312" max="13312" width="14.28515625" customWidth="1"/>
    <col min="13313" max="13313" width="14" customWidth="1"/>
    <col min="13314" max="13314" width="47.140625" customWidth="1"/>
    <col min="13315" max="13315" width="11" customWidth="1"/>
    <col min="13316" max="13316" width="13" bestFit="1" customWidth="1"/>
    <col min="13317" max="13317" width="10.85546875" customWidth="1"/>
    <col min="13318" max="13318" width="9.7109375" bestFit="1" customWidth="1"/>
    <col min="13319" max="13319" width="14.28515625" customWidth="1"/>
    <col min="13568" max="13568" width="14.28515625" customWidth="1"/>
    <col min="13569" max="13569" width="14" customWidth="1"/>
    <col min="13570" max="13570" width="47.140625" customWidth="1"/>
    <col min="13571" max="13571" width="11" customWidth="1"/>
    <col min="13572" max="13572" width="13" bestFit="1" customWidth="1"/>
    <col min="13573" max="13573" width="10.85546875" customWidth="1"/>
    <col min="13574" max="13574" width="9.7109375" bestFit="1" customWidth="1"/>
    <col min="13575" max="13575" width="14.28515625" customWidth="1"/>
    <col min="13824" max="13824" width="14.28515625" customWidth="1"/>
    <col min="13825" max="13825" width="14" customWidth="1"/>
    <col min="13826" max="13826" width="47.140625" customWidth="1"/>
    <col min="13827" max="13827" width="11" customWidth="1"/>
    <col min="13828" max="13828" width="13" bestFit="1" customWidth="1"/>
    <col min="13829" max="13829" width="10.85546875" customWidth="1"/>
    <col min="13830" max="13830" width="9.7109375" bestFit="1" customWidth="1"/>
    <col min="13831" max="13831" width="14.28515625" customWidth="1"/>
    <col min="14080" max="14080" width="14.28515625" customWidth="1"/>
    <col min="14081" max="14081" width="14" customWidth="1"/>
    <col min="14082" max="14082" width="47.140625" customWidth="1"/>
    <col min="14083" max="14083" width="11" customWidth="1"/>
    <col min="14084" max="14084" width="13" bestFit="1" customWidth="1"/>
    <col min="14085" max="14085" width="10.85546875" customWidth="1"/>
    <col min="14086" max="14086" width="9.7109375" bestFit="1" customWidth="1"/>
    <col min="14087" max="14087" width="14.28515625" customWidth="1"/>
    <col min="14336" max="14336" width="14.28515625" customWidth="1"/>
    <col min="14337" max="14337" width="14" customWidth="1"/>
    <col min="14338" max="14338" width="47.140625" customWidth="1"/>
    <col min="14339" max="14339" width="11" customWidth="1"/>
    <col min="14340" max="14340" width="13" bestFit="1" customWidth="1"/>
    <col min="14341" max="14341" width="10.85546875" customWidth="1"/>
    <col min="14342" max="14342" width="9.7109375" bestFit="1" customWidth="1"/>
    <col min="14343" max="14343" width="14.28515625" customWidth="1"/>
    <col min="14592" max="14592" width="14.28515625" customWidth="1"/>
    <col min="14593" max="14593" width="14" customWidth="1"/>
    <col min="14594" max="14594" width="47.140625" customWidth="1"/>
    <col min="14595" max="14595" width="11" customWidth="1"/>
    <col min="14596" max="14596" width="13" bestFit="1" customWidth="1"/>
    <col min="14597" max="14597" width="10.85546875" customWidth="1"/>
    <col min="14598" max="14598" width="9.7109375" bestFit="1" customWidth="1"/>
    <col min="14599" max="14599" width="14.28515625" customWidth="1"/>
    <col min="14848" max="14848" width="14.28515625" customWidth="1"/>
    <col min="14849" max="14849" width="14" customWidth="1"/>
    <col min="14850" max="14850" width="47.140625" customWidth="1"/>
    <col min="14851" max="14851" width="11" customWidth="1"/>
    <col min="14852" max="14852" width="13" bestFit="1" customWidth="1"/>
    <col min="14853" max="14853" width="10.85546875" customWidth="1"/>
    <col min="14854" max="14854" width="9.7109375" bestFit="1" customWidth="1"/>
    <col min="14855" max="14855" width="14.28515625" customWidth="1"/>
    <col min="15104" max="15104" width="14.28515625" customWidth="1"/>
    <col min="15105" max="15105" width="14" customWidth="1"/>
    <col min="15106" max="15106" width="47.140625" customWidth="1"/>
    <col min="15107" max="15107" width="11" customWidth="1"/>
    <col min="15108" max="15108" width="13" bestFit="1" customWidth="1"/>
    <col min="15109" max="15109" width="10.85546875" customWidth="1"/>
    <col min="15110" max="15110" width="9.7109375" bestFit="1" customWidth="1"/>
    <col min="15111" max="15111" width="14.28515625" customWidth="1"/>
    <col min="15360" max="15360" width="14.28515625" customWidth="1"/>
    <col min="15361" max="15361" width="14" customWidth="1"/>
    <col min="15362" max="15362" width="47.140625" customWidth="1"/>
    <col min="15363" max="15363" width="11" customWidth="1"/>
    <col min="15364" max="15364" width="13" bestFit="1" customWidth="1"/>
    <col min="15365" max="15365" width="10.85546875" customWidth="1"/>
    <col min="15366" max="15366" width="9.7109375" bestFit="1" customWidth="1"/>
    <col min="15367" max="15367" width="14.28515625" customWidth="1"/>
    <col min="15616" max="15616" width="14.28515625" customWidth="1"/>
    <col min="15617" max="15617" width="14" customWidth="1"/>
    <col min="15618" max="15618" width="47.140625" customWidth="1"/>
    <col min="15619" max="15619" width="11" customWidth="1"/>
    <col min="15620" max="15620" width="13" bestFit="1" customWidth="1"/>
    <col min="15621" max="15621" width="10.85546875" customWidth="1"/>
    <col min="15622" max="15622" width="9.7109375" bestFit="1" customWidth="1"/>
    <col min="15623" max="15623" width="14.28515625" customWidth="1"/>
    <col min="15872" max="15872" width="14.28515625" customWidth="1"/>
    <col min="15873" max="15873" width="14" customWidth="1"/>
    <col min="15874" max="15874" width="47.140625" customWidth="1"/>
    <col min="15875" max="15875" width="11" customWidth="1"/>
    <col min="15876" max="15876" width="13" bestFit="1" customWidth="1"/>
    <col min="15877" max="15877" width="10.85546875" customWidth="1"/>
    <col min="15878" max="15878" width="9.7109375" bestFit="1" customWidth="1"/>
    <col min="15879" max="15879" width="14.28515625" customWidth="1"/>
    <col min="16128" max="16128" width="14.28515625" customWidth="1"/>
    <col min="16129" max="16129" width="14" customWidth="1"/>
    <col min="16130" max="16130" width="47.140625" customWidth="1"/>
    <col min="16131" max="16131" width="11" customWidth="1"/>
    <col min="16132" max="16132" width="13" bestFit="1" customWidth="1"/>
    <col min="16133" max="16133" width="10.85546875" customWidth="1"/>
    <col min="16134" max="16134" width="9.7109375" bestFit="1" customWidth="1"/>
    <col min="16135" max="16135" width="14.28515625" customWidth="1"/>
  </cols>
  <sheetData>
    <row r="1" spans="1:73" x14ac:dyDescent="0.25">
      <c r="F1" s="2"/>
      <c r="AA1" s="3" t="s">
        <v>0</v>
      </c>
      <c r="BU1" t="s">
        <v>0</v>
      </c>
    </row>
    <row r="2" spans="1:73" x14ac:dyDescent="0.25">
      <c r="A2" s="28"/>
      <c r="B2" s="28"/>
      <c r="C2" s="28"/>
      <c r="D2" s="28"/>
      <c r="E2" s="28"/>
    </row>
    <row r="3" spans="1:73" x14ac:dyDescent="0.25">
      <c r="C3" s="29" t="s">
        <v>1142</v>
      </c>
      <c r="D3" s="30"/>
    </row>
    <row r="7" spans="1:73" s="33" customFormat="1" ht="30" x14ac:dyDescent="0.2">
      <c r="A7" s="31" t="s">
        <v>1143</v>
      </c>
      <c r="B7" s="32" t="s">
        <v>1144</v>
      </c>
      <c r="C7" s="31" t="s">
        <v>1145</v>
      </c>
      <c r="D7" s="31" t="s">
        <v>222</v>
      </c>
      <c r="E7" s="32" t="s">
        <v>1146</v>
      </c>
      <c r="F7" s="32" t="s">
        <v>1147</v>
      </c>
      <c r="G7" s="32" t="s">
        <v>1148</v>
      </c>
      <c r="H7" s="32" t="s">
        <v>1149</v>
      </c>
    </row>
    <row r="8" spans="1:73" x14ac:dyDescent="0.25">
      <c r="A8" t="str">
        <f t="shared" ref="A8:A71" si="0">"z2008-"&amp;ROW()-7</f>
        <v>z2008-1</v>
      </c>
      <c r="B8" s="16">
        <v>40910</v>
      </c>
      <c r="C8" t="s">
        <v>1150</v>
      </c>
      <c r="D8" t="s">
        <v>491</v>
      </c>
      <c r="E8" t="s">
        <v>1151</v>
      </c>
      <c r="F8" s="34">
        <v>403.44</v>
      </c>
      <c r="G8" s="34">
        <v>403.44</v>
      </c>
      <c r="H8">
        <v>4</v>
      </c>
    </row>
    <row r="9" spans="1:73" x14ac:dyDescent="0.25">
      <c r="A9" t="str">
        <f t="shared" si="0"/>
        <v>z2008-2</v>
      </c>
      <c r="B9" s="16">
        <v>40910</v>
      </c>
      <c r="C9" t="s">
        <v>1150</v>
      </c>
      <c r="D9" t="s">
        <v>229</v>
      </c>
      <c r="E9" t="s">
        <v>1151</v>
      </c>
      <c r="F9" s="34">
        <v>409.2</v>
      </c>
      <c r="G9" s="34">
        <v>409.2</v>
      </c>
      <c r="H9">
        <v>12</v>
      </c>
    </row>
    <row r="10" spans="1:73" x14ac:dyDescent="0.25">
      <c r="A10" t="str">
        <f t="shared" si="0"/>
        <v>z2008-3</v>
      </c>
      <c r="B10" s="16">
        <v>40910</v>
      </c>
      <c r="C10" t="s">
        <v>1152</v>
      </c>
      <c r="D10" t="s">
        <v>229</v>
      </c>
      <c r="E10" t="s">
        <v>1151</v>
      </c>
      <c r="F10" s="34">
        <v>263.01</v>
      </c>
      <c r="G10" s="34">
        <v>263.01</v>
      </c>
      <c r="H10">
        <v>2</v>
      </c>
    </row>
    <row r="11" spans="1:73" x14ac:dyDescent="0.25">
      <c r="A11" t="str">
        <f t="shared" si="0"/>
        <v>z2008-4</v>
      </c>
      <c r="B11" s="16">
        <v>40910</v>
      </c>
      <c r="C11" t="s">
        <v>1150</v>
      </c>
      <c r="D11" t="s">
        <v>229</v>
      </c>
      <c r="E11" t="s">
        <v>1151</v>
      </c>
      <c r="F11" s="34">
        <v>291.20999999999998</v>
      </c>
      <c r="G11" s="34">
        <v>291.20999999999998</v>
      </c>
      <c r="H11">
        <v>9</v>
      </c>
    </row>
    <row r="12" spans="1:73" x14ac:dyDescent="0.25">
      <c r="A12" t="str">
        <f t="shared" si="0"/>
        <v>z2008-5</v>
      </c>
      <c r="B12" s="16">
        <v>40910</v>
      </c>
      <c r="C12" t="s">
        <v>1150</v>
      </c>
      <c r="D12" t="s">
        <v>229</v>
      </c>
      <c r="E12" t="s">
        <v>1153</v>
      </c>
      <c r="F12" s="34">
        <v>654</v>
      </c>
      <c r="G12" s="34">
        <v>0</v>
      </c>
      <c r="H12">
        <v>5</v>
      </c>
    </row>
    <row r="13" spans="1:73" x14ac:dyDescent="0.25">
      <c r="A13" t="str">
        <f t="shared" si="0"/>
        <v>z2008-6</v>
      </c>
      <c r="B13" s="16">
        <v>40910</v>
      </c>
      <c r="C13" t="s">
        <v>1150</v>
      </c>
      <c r="D13" t="s">
        <v>229</v>
      </c>
      <c r="E13" t="s">
        <v>1151</v>
      </c>
      <c r="F13" s="34">
        <v>258.33999999999997</v>
      </c>
      <c r="G13" s="34">
        <v>258.33999999999997</v>
      </c>
      <c r="H13">
        <v>12</v>
      </c>
    </row>
    <row r="14" spans="1:73" x14ac:dyDescent="0.25">
      <c r="A14" t="str">
        <f t="shared" si="0"/>
        <v>z2008-7</v>
      </c>
      <c r="B14" s="16">
        <v>40911</v>
      </c>
      <c r="C14" t="s">
        <v>1150</v>
      </c>
      <c r="D14" t="s">
        <v>491</v>
      </c>
      <c r="E14" t="s">
        <v>1153</v>
      </c>
      <c r="F14" s="34">
        <v>107.63</v>
      </c>
      <c r="G14" s="34">
        <v>0</v>
      </c>
      <c r="H14">
        <v>6</v>
      </c>
    </row>
    <row r="15" spans="1:73" x14ac:dyDescent="0.25">
      <c r="A15" t="str">
        <f t="shared" si="0"/>
        <v>z2008-8</v>
      </c>
      <c r="B15" s="16">
        <v>40911</v>
      </c>
      <c r="C15" t="s">
        <v>1152</v>
      </c>
      <c r="D15" t="s">
        <v>491</v>
      </c>
      <c r="E15" t="s">
        <v>1151</v>
      </c>
      <c r="F15" s="34">
        <v>597.86</v>
      </c>
      <c r="G15" s="34">
        <v>597.86</v>
      </c>
      <c r="H15">
        <v>6</v>
      </c>
    </row>
    <row r="16" spans="1:73" x14ac:dyDescent="0.25">
      <c r="A16" t="str">
        <f t="shared" si="0"/>
        <v>z2008-9</v>
      </c>
      <c r="B16" s="16">
        <v>40911</v>
      </c>
      <c r="C16" t="s">
        <v>1152</v>
      </c>
      <c r="D16" t="s">
        <v>229</v>
      </c>
      <c r="E16" t="s">
        <v>1153</v>
      </c>
      <c r="F16" s="34">
        <v>123.58</v>
      </c>
      <c r="G16" s="34">
        <v>0</v>
      </c>
      <c r="H16">
        <v>7</v>
      </c>
    </row>
    <row r="17" spans="1:8" x14ac:dyDescent="0.25">
      <c r="A17" t="str">
        <f t="shared" si="0"/>
        <v>z2008-10</v>
      </c>
      <c r="B17" s="16">
        <v>40911</v>
      </c>
      <c r="C17" t="s">
        <v>1152</v>
      </c>
      <c r="D17" t="s">
        <v>229</v>
      </c>
      <c r="E17" t="s">
        <v>1151</v>
      </c>
      <c r="F17" s="34">
        <v>258.3</v>
      </c>
      <c r="G17" s="34">
        <v>258.3</v>
      </c>
      <c r="H17">
        <v>4</v>
      </c>
    </row>
    <row r="18" spans="1:8" x14ac:dyDescent="0.25">
      <c r="A18" t="str">
        <f t="shared" si="0"/>
        <v>z2008-11</v>
      </c>
      <c r="B18" s="16">
        <v>40911</v>
      </c>
      <c r="C18" t="s">
        <v>1152</v>
      </c>
      <c r="D18" t="s">
        <v>229</v>
      </c>
      <c r="E18" t="s">
        <v>1151</v>
      </c>
      <c r="F18" s="34">
        <v>533.6</v>
      </c>
      <c r="G18" s="34">
        <v>533.6</v>
      </c>
      <c r="H18">
        <v>5</v>
      </c>
    </row>
    <row r="19" spans="1:8" x14ac:dyDescent="0.25">
      <c r="A19" t="str">
        <f t="shared" si="0"/>
        <v>z2008-12</v>
      </c>
      <c r="B19" s="16">
        <v>40911</v>
      </c>
      <c r="C19" t="s">
        <v>1152</v>
      </c>
      <c r="D19" t="s">
        <v>229</v>
      </c>
      <c r="E19" t="s">
        <v>1151</v>
      </c>
      <c r="F19" s="34">
        <v>624.73</v>
      </c>
      <c r="G19" s="34">
        <v>624.73</v>
      </c>
      <c r="H19">
        <v>8</v>
      </c>
    </row>
    <row r="20" spans="1:8" x14ac:dyDescent="0.25">
      <c r="A20" t="str">
        <f t="shared" si="0"/>
        <v>z2008-13</v>
      </c>
      <c r="B20" s="16">
        <v>40912</v>
      </c>
      <c r="C20" t="s">
        <v>1150</v>
      </c>
      <c r="D20" t="s">
        <v>491</v>
      </c>
      <c r="E20" t="s">
        <v>1153</v>
      </c>
      <c r="F20" s="34">
        <v>289.52</v>
      </c>
      <c r="G20" s="34">
        <v>0</v>
      </c>
      <c r="H20">
        <v>12</v>
      </c>
    </row>
    <row r="21" spans="1:8" x14ac:dyDescent="0.25">
      <c r="A21" t="str">
        <f t="shared" si="0"/>
        <v>z2008-14</v>
      </c>
      <c r="B21" s="16">
        <v>40912</v>
      </c>
      <c r="C21" t="s">
        <v>1154</v>
      </c>
      <c r="D21" t="s">
        <v>491</v>
      </c>
      <c r="E21" t="s">
        <v>1151</v>
      </c>
      <c r="F21" s="34">
        <v>249.02</v>
      </c>
      <c r="G21" s="34">
        <v>249.02</v>
      </c>
      <c r="H21">
        <v>7</v>
      </c>
    </row>
    <row r="22" spans="1:8" x14ac:dyDescent="0.25">
      <c r="A22" t="str">
        <f t="shared" si="0"/>
        <v>z2008-15</v>
      </c>
      <c r="B22" s="16">
        <v>40912</v>
      </c>
      <c r="C22" t="s">
        <v>1152</v>
      </c>
      <c r="D22" t="s">
        <v>229</v>
      </c>
      <c r="E22" t="s">
        <v>1151</v>
      </c>
      <c r="F22" s="34">
        <v>645.36</v>
      </c>
      <c r="G22" s="34">
        <v>645.36</v>
      </c>
      <c r="H22">
        <v>6</v>
      </c>
    </row>
    <row r="23" spans="1:8" x14ac:dyDescent="0.25">
      <c r="A23" t="str">
        <f t="shared" si="0"/>
        <v>z2008-16</v>
      </c>
      <c r="B23" s="16">
        <v>40912</v>
      </c>
      <c r="C23" t="s">
        <v>1154</v>
      </c>
      <c r="D23" t="s">
        <v>229</v>
      </c>
      <c r="E23" t="s">
        <v>1153</v>
      </c>
      <c r="F23" s="34">
        <v>145.52000000000001</v>
      </c>
      <c r="G23" s="34">
        <v>0</v>
      </c>
      <c r="H23">
        <v>9</v>
      </c>
    </row>
    <row r="24" spans="1:8" x14ac:dyDescent="0.25">
      <c r="A24" t="str">
        <f t="shared" si="0"/>
        <v>z2008-17</v>
      </c>
      <c r="B24" s="16">
        <v>40912</v>
      </c>
      <c r="C24" t="s">
        <v>1154</v>
      </c>
      <c r="D24" t="s">
        <v>229</v>
      </c>
      <c r="E24" t="s">
        <v>1151</v>
      </c>
      <c r="F24" s="34">
        <v>69.180000000000007</v>
      </c>
      <c r="G24" s="34">
        <v>69.180000000000007</v>
      </c>
      <c r="H24">
        <v>7</v>
      </c>
    </row>
    <row r="25" spans="1:8" x14ac:dyDescent="0.25">
      <c r="A25" t="str">
        <f t="shared" si="0"/>
        <v>z2008-18</v>
      </c>
      <c r="B25" s="16">
        <v>40912</v>
      </c>
      <c r="C25" t="s">
        <v>1154</v>
      </c>
      <c r="D25" t="s">
        <v>229</v>
      </c>
      <c r="E25" t="s">
        <v>1153</v>
      </c>
      <c r="F25" s="34">
        <v>263.23</v>
      </c>
      <c r="G25" s="34">
        <v>0</v>
      </c>
      <c r="H25">
        <v>11</v>
      </c>
    </row>
    <row r="26" spans="1:8" x14ac:dyDescent="0.25">
      <c r="A26" t="str">
        <f t="shared" si="0"/>
        <v>z2008-19</v>
      </c>
      <c r="B26" s="16">
        <v>40915</v>
      </c>
      <c r="C26" t="s">
        <v>1155</v>
      </c>
      <c r="D26" t="s">
        <v>491</v>
      </c>
      <c r="E26" t="s">
        <v>1151</v>
      </c>
      <c r="F26" s="34">
        <v>83.07</v>
      </c>
      <c r="G26" s="34">
        <v>83.07</v>
      </c>
      <c r="H26">
        <v>6</v>
      </c>
    </row>
    <row r="27" spans="1:8" x14ac:dyDescent="0.25">
      <c r="A27" t="str">
        <f t="shared" si="0"/>
        <v>z2008-20</v>
      </c>
      <c r="B27" s="16">
        <v>40915</v>
      </c>
      <c r="C27" t="s">
        <v>1155</v>
      </c>
      <c r="D27" t="s">
        <v>491</v>
      </c>
      <c r="E27" t="s">
        <v>1153</v>
      </c>
      <c r="F27" s="34">
        <v>645.73</v>
      </c>
      <c r="G27" s="34">
        <v>0</v>
      </c>
      <c r="H27">
        <v>11</v>
      </c>
    </row>
    <row r="28" spans="1:8" x14ac:dyDescent="0.25">
      <c r="A28" t="str">
        <f t="shared" si="0"/>
        <v>z2008-21</v>
      </c>
      <c r="B28" s="16">
        <v>40915</v>
      </c>
      <c r="C28" t="s">
        <v>1152</v>
      </c>
      <c r="D28" t="s">
        <v>229</v>
      </c>
      <c r="E28" t="s">
        <v>1153</v>
      </c>
      <c r="F28" s="34">
        <v>141.82</v>
      </c>
      <c r="G28" s="34">
        <v>0</v>
      </c>
      <c r="H28">
        <v>5</v>
      </c>
    </row>
    <row r="29" spans="1:8" x14ac:dyDescent="0.25">
      <c r="A29" t="str">
        <f t="shared" si="0"/>
        <v>z2008-22</v>
      </c>
      <c r="B29" s="16">
        <v>40915</v>
      </c>
      <c r="C29" t="s">
        <v>1155</v>
      </c>
      <c r="D29" t="s">
        <v>229</v>
      </c>
      <c r="E29" t="s">
        <v>1153</v>
      </c>
      <c r="F29" s="34">
        <v>207.01</v>
      </c>
      <c r="G29" s="34">
        <v>0</v>
      </c>
      <c r="H29">
        <v>11</v>
      </c>
    </row>
    <row r="30" spans="1:8" x14ac:dyDescent="0.25">
      <c r="A30" t="str">
        <f t="shared" si="0"/>
        <v>z2008-23</v>
      </c>
      <c r="B30" s="16">
        <v>40915</v>
      </c>
      <c r="C30" t="s">
        <v>1155</v>
      </c>
      <c r="D30" t="s">
        <v>229</v>
      </c>
      <c r="E30" t="s">
        <v>1151</v>
      </c>
      <c r="F30" s="34">
        <v>446.2</v>
      </c>
      <c r="G30" s="34">
        <v>446.2</v>
      </c>
      <c r="H30">
        <v>11</v>
      </c>
    </row>
    <row r="31" spans="1:8" x14ac:dyDescent="0.25">
      <c r="A31" t="str">
        <f t="shared" si="0"/>
        <v>z2008-24</v>
      </c>
      <c r="B31" s="16">
        <v>40915</v>
      </c>
      <c r="C31" t="s">
        <v>1155</v>
      </c>
      <c r="D31" t="s">
        <v>229</v>
      </c>
      <c r="E31" t="s">
        <v>1151</v>
      </c>
      <c r="F31" s="34">
        <v>650.67999999999995</v>
      </c>
      <c r="G31" s="34">
        <v>650.67999999999995</v>
      </c>
      <c r="H31">
        <v>4</v>
      </c>
    </row>
    <row r="32" spans="1:8" x14ac:dyDescent="0.25">
      <c r="A32" t="str">
        <f t="shared" si="0"/>
        <v>z2008-25</v>
      </c>
      <c r="B32" s="16">
        <v>40916</v>
      </c>
      <c r="C32" t="s">
        <v>1156</v>
      </c>
      <c r="D32" t="s">
        <v>491</v>
      </c>
      <c r="E32" t="s">
        <v>1151</v>
      </c>
      <c r="F32" s="34">
        <v>699.12</v>
      </c>
      <c r="G32" s="34">
        <v>699.12</v>
      </c>
      <c r="H32">
        <v>9</v>
      </c>
    </row>
    <row r="33" spans="1:8" x14ac:dyDescent="0.25">
      <c r="A33" t="str">
        <f t="shared" si="0"/>
        <v>z2008-26</v>
      </c>
      <c r="B33" s="16">
        <v>40916</v>
      </c>
      <c r="C33" t="s">
        <v>1156</v>
      </c>
      <c r="D33" t="s">
        <v>491</v>
      </c>
      <c r="E33" t="s">
        <v>1151</v>
      </c>
      <c r="F33" s="34">
        <v>653.19000000000005</v>
      </c>
      <c r="G33" s="34">
        <v>653.19000000000005</v>
      </c>
      <c r="H33">
        <v>12</v>
      </c>
    </row>
    <row r="34" spans="1:8" x14ac:dyDescent="0.25">
      <c r="A34" t="str">
        <f t="shared" si="0"/>
        <v>z2008-27</v>
      </c>
      <c r="B34" s="16">
        <v>40916</v>
      </c>
      <c r="C34" t="s">
        <v>1152</v>
      </c>
      <c r="D34" t="s">
        <v>229</v>
      </c>
      <c r="E34" t="s">
        <v>1153</v>
      </c>
      <c r="F34" s="34">
        <v>513.35</v>
      </c>
      <c r="G34" s="34">
        <v>0</v>
      </c>
      <c r="H34">
        <v>3</v>
      </c>
    </row>
    <row r="35" spans="1:8" x14ac:dyDescent="0.25">
      <c r="A35" t="str">
        <f t="shared" si="0"/>
        <v>z2008-28</v>
      </c>
      <c r="B35" s="16">
        <v>40916</v>
      </c>
      <c r="C35" t="s">
        <v>1156</v>
      </c>
      <c r="D35" t="s">
        <v>229</v>
      </c>
      <c r="E35" t="s">
        <v>1151</v>
      </c>
      <c r="F35" s="34">
        <v>213.35</v>
      </c>
      <c r="G35" s="34">
        <v>213.35</v>
      </c>
      <c r="H35">
        <v>2</v>
      </c>
    </row>
    <row r="36" spans="1:8" x14ac:dyDescent="0.25">
      <c r="A36" t="str">
        <f t="shared" si="0"/>
        <v>z2008-29</v>
      </c>
      <c r="B36" s="16">
        <v>40916</v>
      </c>
      <c r="C36" t="s">
        <v>1156</v>
      </c>
      <c r="D36" t="s">
        <v>229</v>
      </c>
      <c r="E36" t="s">
        <v>1153</v>
      </c>
      <c r="F36" s="34">
        <v>655.27</v>
      </c>
      <c r="G36" s="34">
        <v>0</v>
      </c>
      <c r="H36">
        <v>14</v>
      </c>
    </row>
    <row r="37" spans="1:8" x14ac:dyDescent="0.25">
      <c r="A37" t="str">
        <f t="shared" si="0"/>
        <v>z2008-30</v>
      </c>
      <c r="B37" s="16">
        <v>40916</v>
      </c>
      <c r="C37" t="s">
        <v>1156</v>
      </c>
      <c r="D37" t="s">
        <v>229</v>
      </c>
      <c r="E37" t="s">
        <v>1153</v>
      </c>
      <c r="F37" s="34">
        <v>510.52</v>
      </c>
      <c r="G37" s="34">
        <v>0</v>
      </c>
      <c r="H37">
        <v>2</v>
      </c>
    </row>
    <row r="38" spans="1:8" x14ac:dyDescent="0.25">
      <c r="A38" t="str">
        <f t="shared" si="0"/>
        <v>z2008-31</v>
      </c>
      <c r="B38" s="16">
        <v>40917</v>
      </c>
      <c r="C38" t="s">
        <v>1157</v>
      </c>
      <c r="D38" t="s">
        <v>491</v>
      </c>
      <c r="E38" t="s">
        <v>1153</v>
      </c>
      <c r="F38" s="34">
        <v>660.07</v>
      </c>
      <c r="G38" s="34">
        <v>0</v>
      </c>
      <c r="H38">
        <v>6</v>
      </c>
    </row>
    <row r="39" spans="1:8" x14ac:dyDescent="0.25">
      <c r="A39" t="str">
        <f t="shared" si="0"/>
        <v>z2008-32</v>
      </c>
      <c r="B39" s="16">
        <v>40917</v>
      </c>
      <c r="C39" t="s">
        <v>1157</v>
      </c>
      <c r="D39" t="s">
        <v>491</v>
      </c>
      <c r="E39" t="s">
        <v>1151</v>
      </c>
      <c r="F39" s="34">
        <v>449.65</v>
      </c>
      <c r="G39" s="34">
        <v>449.65</v>
      </c>
      <c r="H39">
        <v>1</v>
      </c>
    </row>
    <row r="40" spans="1:8" x14ac:dyDescent="0.25">
      <c r="A40" t="str">
        <f t="shared" si="0"/>
        <v>z2008-33</v>
      </c>
      <c r="B40" s="16">
        <v>40917</v>
      </c>
      <c r="C40" t="s">
        <v>1152</v>
      </c>
      <c r="D40" t="s">
        <v>229</v>
      </c>
      <c r="E40" t="s">
        <v>1151</v>
      </c>
      <c r="F40" s="34">
        <v>690.73</v>
      </c>
      <c r="G40" s="34">
        <v>690.73</v>
      </c>
      <c r="H40">
        <v>9</v>
      </c>
    </row>
    <row r="41" spans="1:8" x14ac:dyDescent="0.25">
      <c r="A41" t="str">
        <f t="shared" si="0"/>
        <v>z2008-34</v>
      </c>
      <c r="B41" s="16">
        <v>40917</v>
      </c>
      <c r="C41" t="s">
        <v>1157</v>
      </c>
      <c r="D41" t="s">
        <v>229</v>
      </c>
      <c r="E41" t="s">
        <v>1151</v>
      </c>
      <c r="F41" s="34">
        <v>595.25</v>
      </c>
      <c r="G41" s="34">
        <v>595.25</v>
      </c>
      <c r="H41">
        <v>8</v>
      </c>
    </row>
    <row r="42" spans="1:8" x14ac:dyDescent="0.25">
      <c r="A42" t="str">
        <f t="shared" si="0"/>
        <v>z2008-35</v>
      </c>
      <c r="B42" s="16">
        <v>40917</v>
      </c>
      <c r="C42" t="s">
        <v>1157</v>
      </c>
      <c r="D42" t="s">
        <v>229</v>
      </c>
      <c r="E42" t="s">
        <v>1151</v>
      </c>
      <c r="F42" s="34">
        <v>597.26</v>
      </c>
      <c r="G42" s="34">
        <v>597.26</v>
      </c>
      <c r="H42">
        <v>12</v>
      </c>
    </row>
    <row r="43" spans="1:8" x14ac:dyDescent="0.25">
      <c r="A43" t="str">
        <f t="shared" si="0"/>
        <v>z2008-36</v>
      </c>
      <c r="B43" s="16">
        <v>40917</v>
      </c>
      <c r="C43" t="s">
        <v>1157</v>
      </c>
      <c r="D43" t="s">
        <v>229</v>
      </c>
      <c r="E43" t="s">
        <v>1153</v>
      </c>
      <c r="F43" s="34">
        <v>114.07</v>
      </c>
      <c r="G43" s="34">
        <v>0</v>
      </c>
      <c r="H43">
        <v>5</v>
      </c>
    </row>
    <row r="44" spans="1:8" x14ac:dyDescent="0.25">
      <c r="A44" t="str">
        <f t="shared" si="0"/>
        <v>z2008-37</v>
      </c>
      <c r="B44" s="16">
        <v>40918</v>
      </c>
      <c r="C44" t="s">
        <v>1158</v>
      </c>
      <c r="D44" t="s">
        <v>491</v>
      </c>
      <c r="E44" t="s">
        <v>1151</v>
      </c>
      <c r="F44" s="34">
        <v>634.34</v>
      </c>
      <c r="G44" s="34">
        <v>634.34</v>
      </c>
      <c r="H44">
        <v>9</v>
      </c>
    </row>
    <row r="45" spans="1:8" x14ac:dyDescent="0.25">
      <c r="A45" t="str">
        <f t="shared" si="0"/>
        <v>z2008-38</v>
      </c>
      <c r="B45" s="16">
        <v>40918</v>
      </c>
      <c r="C45" t="s">
        <v>1157</v>
      </c>
      <c r="D45" t="s">
        <v>491</v>
      </c>
      <c r="E45" t="s">
        <v>1153</v>
      </c>
      <c r="F45" s="34">
        <v>443.9</v>
      </c>
      <c r="G45" s="34">
        <v>0</v>
      </c>
      <c r="H45">
        <v>3</v>
      </c>
    </row>
    <row r="46" spans="1:8" x14ac:dyDescent="0.25">
      <c r="A46" t="str">
        <f t="shared" si="0"/>
        <v>z2008-39</v>
      </c>
      <c r="B46" s="16">
        <v>40918</v>
      </c>
      <c r="C46" t="s">
        <v>1152</v>
      </c>
      <c r="D46" t="s">
        <v>229</v>
      </c>
      <c r="E46" t="s">
        <v>1151</v>
      </c>
      <c r="F46" s="34">
        <v>424.89</v>
      </c>
      <c r="G46" s="34">
        <v>424.89</v>
      </c>
      <c r="H46">
        <v>8</v>
      </c>
    </row>
    <row r="47" spans="1:8" x14ac:dyDescent="0.25">
      <c r="A47" t="str">
        <f t="shared" si="0"/>
        <v>z2008-40</v>
      </c>
      <c r="B47" s="16">
        <v>40918</v>
      </c>
      <c r="C47" t="s">
        <v>1158</v>
      </c>
      <c r="D47" t="s">
        <v>229</v>
      </c>
      <c r="E47" t="s">
        <v>1153</v>
      </c>
      <c r="F47" s="34">
        <v>90.62</v>
      </c>
      <c r="G47" s="34">
        <v>0</v>
      </c>
      <c r="H47">
        <v>4</v>
      </c>
    </row>
    <row r="48" spans="1:8" x14ac:dyDescent="0.25">
      <c r="A48" t="str">
        <f t="shared" si="0"/>
        <v>z2008-41</v>
      </c>
      <c r="B48" s="16">
        <v>40918</v>
      </c>
      <c r="C48" t="s">
        <v>1158</v>
      </c>
      <c r="D48" t="s">
        <v>229</v>
      </c>
      <c r="E48" t="s">
        <v>1151</v>
      </c>
      <c r="F48" s="34">
        <v>168.3</v>
      </c>
      <c r="G48" s="34">
        <v>168.3</v>
      </c>
      <c r="H48">
        <v>3</v>
      </c>
    </row>
    <row r="49" spans="1:8" x14ac:dyDescent="0.25">
      <c r="A49" t="str">
        <f t="shared" si="0"/>
        <v>z2008-42</v>
      </c>
      <c r="B49" s="16">
        <v>40918</v>
      </c>
      <c r="C49" t="s">
        <v>1158</v>
      </c>
      <c r="D49" t="s">
        <v>229</v>
      </c>
      <c r="E49" t="s">
        <v>1151</v>
      </c>
      <c r="F49" s="34">
        <v>610.19000000000005</v>
      </c>
      <c r="G49" s="34">
        <v>610.19000000000005</v>
      </c>
      <c r="H49">
        <v>4</v>
      </c>
    </row>
    <row r="50" spans="1:8" x14ac:dyDescent="0.25">
      <c r="A50" t="str">
        <f t="shared" si="0"/>
        <v>z2008-43</v>
      </c>
      <c r="B50" s="16">
        <v>40919</v>
      </c>
      <c r="C50" t="s">
        <v>1159</v>
      </c>
      <c r="D50" t="s">
        <v>491</v>
      </c>
      <c r="E50" t="s">
        <v>1153</v>
      </c>
      <c r="F50" s="34">
        <v>670.81</v>
      </c>
      <c r="G50" s="34">
        <v>0</v>
      </c>
      <c r="H50">
        <v>11</v>
      </c>
    </row>
    <row r="51" spans="1:8" x14ac:dyDescent="0.25">
      <c r="A51" t="str">
        <f t="shared" si="0"/>
        <v>z2008-44</v>
      </c>
      <c r="B51" s="16">
        <v>40919</v>
      </c>
      <c r="C51" t="s">
        <v>1157</v>
      </c>
      <c r="D51" t="s">
        <v>491</v>
      </c>
      <c r="E51" t="s">
        <v>1153</v>
      </c>
      <c r="F51" s="34">
        <v>623.04999999999995</v>
      </c>
      <c r="G51" s="34">
        <v>0</v>
      </c>
      <c r="H51">
        <v>4</v>
      </c>
    </row>
    <row r="52" spans="1:8" x14ac:dyDescent="0.25">
      <c r="A52" t="str">
        <f t="shared" si="0"/>
        <v>z2008-45</v>
      </c>
      <c r="B52" s="16">
        <v>40919</v>
      </c>
      <c r="C52" t="s">
        <v>1152</v>
      </c>
      <c r="D52" t="s">
        <v>229</v>
      </c>
      <c r="E52" t="s">
        <v>1151</v>
      </c>
      <c r="F52" s="34">
        <v>309.55</v>
      </c>
      <c r="G52" s="34">
        <v>309.55</v>
      </c>
      <c r="H52">
        <v>2</v>
      </c>
    </row>
    <row r="53" spans="1:8" x14ac:dyDescent="0.25">
      <c r="A53" t="str">
        <f t="shared" si="0"/>
        <v>z2008-46</v>
      </c>
      <c r="B53" s="16">
        <v>40919</v>
      </c>
      <c r="C53" t="s">
        <v>1159</v>
      </c>
      <c r="D53" t="s">
        <v>229</v>
      </c>
      <c r="E53" t="s">
        <v>1151</v>
      </c>
      <c r="F53" s="34">
        <v>220.35</v>
      </c>
      <c r="G53" s="34">
        <v>220.35</v>
      </c>
      <c r="H53">
        <v>11</v>
      </c>
    </row>
    <row r="54" spans="1:8" x14ac:dyDescent="0.25">
      <c r="A54" t="str">
        <f t="shared" si="0"/>
        <v>z2008-47</v>
      </c>
      <c r="B54" s="16">
        <v>40919</v>
      </c>
      <c r="C54" t="s">
        <v>1159</v>
      </c>
      <c r="D54" t="s">
        <v>229</v>
      </c>
      <c r="E54" t="s">
        <v>1153</v>
      </c>
      <c r="F54" s="34">
        <v>439.69</v>
      </c>
      <c r="G54" s="34">
        <v>0</v>
      </c>
      <c r="H54">
        <v>5</v>
      </c>
    </row>
    <row r="55" spans="1:8" x14ac:dyDescent="0.25">
      <c r="A55" t="str">
        <f t="shared" si="0"/>
        <v>z2008-48</v>
      </c>
      <c r="B55" s="16">
        <v>40922</v>
      </c>
      <c r="C55" t="s">
        <v>1150</v>
      </c>
      <c r="D55" t="s">
        <v>491</v>
      </c>
      <c r="E55" t="s">
        <v>1153</v>
      </c>
      <c r="F55" s="34">
        <v>680.14</v>
      </c>
      <c r="G55" s="34">
        <v>0</v>
      </c>
      <c r="H55">
        <v>11</v>
      </c>
    </row>
    <row r="56" spans="1:8" x14ac:dyDescent="0.25">
      <c r="A56" t="str">
        <f t="shared" si="0"/>
        <v>z2008-49</v>
      </c>
      <c r="B56" s="16">
        <v>40922</v>
      </c>
      <c r="C56" t="s">
        <v>1157</v>
      </c>
      <c r="D56" t="s">
        <v>229</v>
      </c>
      <c r="E56" t="s">
        <v>1151</v>
      </c>
      <c r="F56" s="34">
        <v>657.46</v>
      </c>
      <c r="G56" s="34">
        <v>657.46</v>
      </c>
      <c r="H56">
        <v>3</v>
      </c>
    </row>
    <row r="57" spans="1:8" x14ac:dyDescent="0.25">
      <c r="A57" t="str">
        <f t="shared" si="0"/>
        <v>z2008-50</v>
      </c>
      <c r="B57" s="16">
        <v>40922</v>
      </c>
      <c r="C57" t="s">
        <v>1152</v>
      </c>
      <c r="D57" t="s">
        <v>229</v>
      </c>
      <c r="E57" t="s">
        <v>1153</v>
      </c>
      <c r="F57" s="34">
        <v>178.95</v>
      </c>
      <c r="G57" s="34">
        <v>0</v>
      </c>
      <c r="H57">
        <v>12</v>
      </c>
    </row>
    <row r="58" spans="1:8" x14ac:dyDescent="0.25">
      <c r="A58" t="str">
        <f t="shared" si="0"/>
        <v>z2008-51</v>
      </c>
      <c r="B58" s="16">
        <v>40922</v>
      </c>
      <c r="C58" t="s">
        <v>1160</v>
      </c>
      <c r="D58" t="s">
        <v>229</v>
      </c>
      <c r="E58" t="s">
        <v>1153</v>
      </c>
      <c r="F58" s="34">
        <v>161.69</v>
      </c>
      <c r="G58" s="34">
        <v>0</v>
      </c>
      <c r="H58">
        <v>4</v>
      </c>
    </row>
    <row r="59" spans="1:8" x14ac:dyDescent="0.25">
      <c r="A59" t="str">
        <f t="shared" si="0"/>
        <v>z2008-52</v>
      </c>
      <c r="B59" s="16">
        <v>40922</v>
      </c>
      <c r="C59" t="s">
        <v>1160</v>
      </c>
      <c r="D59" t="s">
        <v>229</v>
      </c>
      <c r="E59" t="s">
        <v>1153</v>
      </c>
      <c r="F59" s="34">
        <v>518.66999999999996</v>
      </c>
      <c r="G59" s="34">
        <v>0</v>
      </c>
      <c r="H59">
        <v>2</v>
      </c>
    </row>
    <row r="60" spans="1:8" x14ac:dyDescent="0.25">
      <c r="A60" t="str">
        <f t="shared" si="0"/>
        <v>z2008-53</v>
      </c>
      <c r="B60" s="16">
        <v>40923</v>
      </c>
      <c r="C60" t="s">
        <v>1150</v>
      </c>
      <c r="D60" t="s">
        <v>229</v>
      </c>
      <c r="E60" t="s">
        <v>1151</v>
      </c>
      <c r="F60" s="34">
        <v>409.18</v>
      </c>
      <c r="G60" s="34">
        <v>409.18</v>
      </c>
      <c r="H60">
        <v>11</v>
      </c>
    </row>
    <row r="61" spans="1:8" x14ac:dyDescent="0.25">
      <c r="A61" t="str">
        <f t="shared" si="0"/>
        <v>z2008-54</v>
      </c>
      <c r="B61" s="16">
        <v>40923</v>
      </c>
      <c r="C61" t="s">
        <v>1157</v>
      </c>
      <c r="D61" t="s">
        <v>229</v>
      </c>
      <c r="E61" t="s">
        <v>1151</v>
      </c>
      <c r="F61" s="34">
        <v>176.56</v>
      </c>
      <c r="G61" s="34">
        <v>176.56</v>
      </c>
      <c r="H61">
        <v>10</v>
      </c>
    </row>
    <row r="62" spans="1:8" x14ac:dyDescent="0.25">
      <c r="A62" t="str">
        <f t="shared" si="0"/>
        <v>z2008-55</v>
      </c>
      <c r="B62" s="16">
        <v>40923</v>
      </c>
      <c r="C62" t="s">
        <v>1152</v>
      </c>
      <c r="D62" t="s">
        <v>229</v>
      </c>
      <c r="E62" t="s">
        <v>1151</v>
      </c>
      <c r="F62" s="34">
        <v>612.01</v>
      </c>
      <c r="G62" s="34">
        <v>612.01</v>
      </c>
      <c r="H62">
        <v>13</v>
      </c>
    </row>
    <row r="63" spans="1:8" x14ac:dyDescent="0.25">
      <c r="A63" t="str">
        <f t="shared" si="0"/>
        <v>z2008-56</v>
      </c>
      <c r="B63" s="16">
        <v>40923</v>
      </c>
      <c r="C63" t="s">
        <v>1150</v>
      </c>
      <c r="D63" t="s">
        <v>229</v>
      </c>
      <c r="E63" t="s">
        <v>1153</v>
      </c>
      <c r="F63" s="34">
        <v>230.04</v>
      </c>
      <c r="G63" s="34">
        <v>0</v>
      </c>
      <c r="H63">
        <v>6</v>
      </c>
    </row>
    <row r="64" spans="1:8" x14ac:dyDescent="0.25">
      <c r="A64" t="str">
        <f t="shared" si="0"/>
        <v>z2008-57</v>
      </c>
      <c r="B64" s="16">
        <v>40923</v>
      </c>
      <c r="C64" t="s">
        <v>1150</v>
      </c>
      <c r="D64" t="s">
        <v>229</v>
      </c>
      <c r="E64" t="s">
        <v>1151</v>
      </c>
      <c r="F64" s="34">
        <v>276.97000000000003</v>
      </c>
      <c r="G64" s="34">
        <v>276.97000000000003</v>
      </c>
      <c r="H64">
        <v>10</v>
      </c>
    </row>
    <row r="65" spans="1:8" x14ac:dyDescent="0.25">
      <c r="A65" t="str">
        <f t="shared" si="0"/>
        <v>z2008-58</v>
      </c>
      <c r="B65" s="16">
        <v>40924</v>
      </c>
      <c r="C65" t="s">
        <v>1152</v>
      </c>
      <c r="D65" t="s">
        <v>229</v>
      </c>
      <c r="E65" t="s">
        <v>1151</v>
      </c>
      <c r="F65" s="34">
        <v>586.91999999999996</v>
      </c>
      <c r="G65" s="34">
        <v>586.91999999999996</v>
      </c>
      <c r="H65">
        <v>3</v>
      </c>
    </row>
    <row r="66" spans="1:8" x14ac:dyDescent="0.25">
      <c r="A66" t="str">
        <f t="shared" si="0"/>
        <v>z2008-59</v>
      </c>
      <c r="B66" s="16">
        <v>40924</v>
      </c>
      <c r="C66" t="s">
        <v>1157</v>
      </c>
      <c r="D66" t="s">
        <v>229</v>
      </c>
      <c r="E66" t="s">
        <v>1153</v>
      </c>
      <c r="F66" s="34">
        <v>500.25</v>
      </c>
      <c r="G66" s="34">
        <v>0</v>
      </c>
      <c r="H66">
        <v>2</v>
      </c>
    </row>
    <row r="67" spans="1:8" x14ac:dyDescent="0.25">
      <c r="A67" t="str">
        <f t="shared" si="0"/>
        <v>z2008-60</v>
      </c>
      <c r="B67" s="16">
        <v>40924</v>
      </c>
      <c r="C67" t="s">
        <v>1152</v>
      </c>
      <c r="D67" t="s">
        <v>229</v>
      </c>
      <c r="E67" t="s">
        <v>1151</v>
      </c>
      <c r="F67" s="34">
        <v>395.84</v>
      </c>
      <c r="G67" s="34">
        <v>395.84</v>
      </c>
      <c r="H67">
        <v>3</v>
      </c>
    </row>
    <row r="68" spans="1:8" x14ac:dyDescent="0.25">
      <c r="A68" t="str">
        <f t="shared" si="0"/>
        <v>z2008-61</v>
      </c>
      <c r="B68" s="16">
        <v>40924</v>
      </c>
      <c r="C68" t="s">
        <v>1152</v>
      </c>
      <c r="D68" t="s">
        <v>229</v>
      </c>
      <c r="E68" t="s">
        <v>1151</v>
      </c>
      <c r="F68" s="34">
        <v>471.59</v>
      </c>
      <c r="G68" s="34">
        <v>471.59</v>
      </c>
      <c r="H68">
        <v>10</v>
      </c>
    </row>
    <row r="69" spans="1:8" x14ac:dyDescent="0.25">
      <c r="A69" t="str">
        <f t="shared" si="0"/>
        <v>z2008-62</v>
      </c>
      <c r="B69" s="16">
        <v>40924</v>
      </c>
      <c r="C69" t="s">
        <v>1152</v>
      </c>
      <c r="D69" t="s">
        <v>229</v>
      </c>
      <c r="E69" t="s">
        <v>1151</v>
      </c>
      <c r="F69" s="34">
        <v>432.46</v>
      </c>
      <c r="G69" s="34">
        <v>432.46</v>
      </c>
      <c r="H69">
        <v>2</v>
      </c>
    </row>
    <row r="70" spans="1:8" x14ac:dyDescent="0.25">
      <c r="A70" t="str">
        <f t="shared" si="0"/>
        <v>z2008-63</v>
      </c>
      <c r="B70" s="16">
        <v>40925</v>
      </c>
      <c r="C70" t="s">
        <v>1154</v>
      </c>
      <c r="D70" t="s">
        <v>229</v>
      </c>
      <c r="E70" t="s">
        <v>1151</v>
      </c>
      <c r="F70" s="34">
        <v>102.46</v>
      </c>
      <c r="G70" s="34">
        <v>102.46</v>
      </c>
      <c r="H70">
        <v>11</v>
      </c>
    </row>
    <row r="71" spans="1:8" x14ac:dyDescent="0.25">
      <c r="A71" t="str">
        <f t="shared" si="0"/>
        <v>z2008-64</v>
      </c>
      <c r="B71" s="16">
        <v>40925</v>
      </c>
      <c r="C71" t="s">
        <v>1157</v>
      </c>
      <c r="D71" t="s">
        <v>229</v>
      </c>
      <c r="E71" t="s">
        <v>1151</v>
      </c>
      <c r="F71" s="34">
        <v>177.92</v>
      </c>
      <c r="G71" s="34">
        <v>177.92</v>
      </c>
      <c r="H71">
        <v>7</v>
      </c>
    </row>
    <row r="72" spans="1:8" x14ac:dyDescent="0.25">
      <c r="A72" t="str">
        <f t="shared" ref="A72:A135" si="1">"z2008-"&amp;ROW()-7</f>
        <v>z2008-65</v>
      </c>
      <c r="B72" s="16">
        <v>40925</v>
      </c>
      <c r="C72" t="s">
        <v>1154</v>
      </c>
      <c r="D72" t="s">
        <v>229</v>
      </c>
      <c r="E72" t="s">
        <v>1153</v>
      </c>
      <c r="F72" s="34">
        <v>197.89</v>
      </c>
      <c r="G72" s="34">
        <v>0</v>
      </c>
      <c r="H72">
        <v>10</v>
      </c>
    </row>
    <row r="73" spans="1:8" x14ac:dyDescent="0.25">
      <c r="A73" t="str">
        <f t="shared" si="1"/>
        <v>z2008-66</v>
      </c>
      <c r="B73" s="16">
        <v>40925</v>
      </c>
      <c r="C73" t="s">
        <v>1154</v>
      </c>
      <c r="D73" t="s">
        <v>229</v>
      </c>
      <c r="E73" t="s">
        <v>1151</v>
      </c>
      <c r="F73" s="34">
        <v>174.35</v>
      </c>
      <c r="G73" s="34">
        <v>174.35</v>
      </c>
      <c r="H73">
        <v>9</v>
      </c>
    </row>
    <row r="74" spans="1:8" x14ac:dyDescent="0.25">
      <c r="A74" t="str">
        <f t="shared" si="1"/>
        <v>z2008-67</v>
      </c>
      <c r="B74" s="16">
        <v>40925</v>
      </c>
      <c r="C74" t="s">
        <v>1154</v>
      </c>
      <c r="D74" t="s">
        <v>229</v>
      </c>
      <c r="E74" t="s">
        <v>1153</v>
      </c>
      <c r="F74" s="34">
        <v>51.11</v>
      </c>
      <c r="G74" s="34">
        <v>0</v>
      </c>
      <c r="H74">
        <v>3</v>
      </c>
    </row>
    <row r="75" spans="1:8" x14ac:dyDescent="0.25">
      <c r="A75" t="str">
        <f t="shared" si="1"/>
        <v>z2008-68</v>
      </c>
      <c r="B75" s="16">
        <v>40926</v>
      </c>
      <c r="C75" t="s">
        <v>1155</v>
      </c>
      <c r="D75" t="s">
        <v>229</v>
      </c>
      <c r="E75" t="s">
        <v>1153</v>
      </c>
      <c r="F75" s="34">
        <v>466.16</v>
      </c>
      <c r="G75" s="34">
        <v>0</v>
      </c>
      <c r="H75">
        <v>12</v>
      </c>
    </row>
    <row r="76" spans="1:8" x14ac:dyDescent="0.25">
      <c r="A76" t="str">
        <f t="shared" si="1"/>
        <v>z2008-69</v>
      </c>
      <c r="B76" s="16">
        <v>40926</v>
      </c>
      <c r="C76" t="s">
        <v>1157</v>
      </c>
      <c r="D76" t="s">
        <v>229</v>
      </c>
      <c r="E76" t="s">
        <v>1153</v>
      </c>
      <c r="F76" s="34">
        <v>185.01</v>
      </c>
      <c r="G76" s="34">
        <v>0</v>
      </c>
      <c r="H76">
        <v>10</v>
      </c>
    </row>
    <row r="77" spans="1:8" x14ac:dyDescent="0.25">
      <c r="A77" t="str">
        <f t="shared" si="1"/>
        <v>z2008-70</v>
      </c>
      <c r="B77" s="16">
        <v>40926</v>
      </c>
      <c r="C77" t="s">
        <v>1155</v>
      </c>
      <c r="D77" t="s">
        <v>229</v>
      </c>
      <c r="E77" t="s">
        <v>1153</v>
      </c>
      <c r="F77" s="34">
        <v>156.69</v>
      </c>
      <c r="G77" s="34">
        <v>0</v>
      </c>
      <c r="H77">
        <v>14</v>
      </c>
    </row>
    <row r="78" spans="1:8" x14ac:dyDescent="0.25">
      <c r="A78" t="str">
        <f t="shared" si="1"/>
        <v>z2008-71</v>
      </c>
      <c r="B78" s="16">
        <v>40926</v>
      </c>
      <c r="C78" t="s">
        <v>1155</v>
      </c>
      <c r="D78" t="s">
        <v>229</v>
      </c>
      <c r="E78" t="s">
        <v>1151</v>
      </c>
      <c r="F78" s="34">
        <v>342.13</v>
      </c>
      <c r="G78" s="34">
        <v>342.13</v>
      </c>
      <c r="H78">
        <v>10</v>
      </c>
    </row>
    <row r="79" spans="1:8" x14ac:dyDescent="0.25">
      <c r="A79" t="str">
        <f t="shared" si="1"/>
        <v>z2008-72</v>
      </c>
      <c r="B79" s="16">
        <v>40926</v>
      </c>
      <c r="C79" t="s">
        <v>1155</v>
      </c>
      <c r="D79" t="s">
        <v>229</v>
      </c>
      <c r="E79" t="s">
        <v>1151</v>
      </c>
      <c r="F79" s="34">
        <v>152.04</v>
      </c>
      <c r="G79" s="34">
        <v>152.04</v>
      </c>
      <c r="H79">
        <v>13</v>
      </c>
    </row>
    <row r="80" spans="1:8" x14ac:dyDescent="0.25">
      <c r="A80" t="str">
        <f t="shared" si="1"/>
        <v>z2008-73</v>
      </c>
      <c r="B80" s="16">
        <v>40929</v>
      </c>
      <c r="C80" t="s">
        <v>1156</v>
      </c>
      <c r="D80" t="s">
        <v>229</v>
      </c>
      <c r="E80" t="s">
        <v>1151</v>
      </c>
      <c r="F80" s="34">
        <v>54.95</v>
      </c>
      <c r="G80" s="34">
        <v>54.95</v>
      </c>
      <c r="H80">
        <v>12</v>
      </c>
    </row>
    <row r="81" spans="1:8" x14ac:dyDescent="0.25">
      <c r="A81" t="str">
        <f t="shared" si="1"/>
        <v>z2008-74</v>
      </c>
      <c r="B81" s="16">
        <v>40929</v>
      </c>
      <c r="C81" t="s">
        <v>1157</v>
      </c>
      <c r="D81" t="s">
        <v>491</v>
      </c>
      <c r="E81" t="s">
        <v>1153</v>
      </c>
      <c r="F81" s="34">
        <v>266.16000000000003</v>
      </c>
      <c r="G81" s="34">
        <v>0</v>
      </c>
      <c r="H81">
        <v>11</v>
      </c>
    </row>
    <row r="82" spans="1:8" x14ac:dyDescent="0.25">
      <c r="A82" t="str">
        <f t="shared" si="1"/>
        <v>z2008-75</v>
      </c>
      <c r="B82" s="16">
        <v>40929</v>
      </c>
      <c r="C82" t="s">
        <v>1156</v>
      </c>
      <c r="D82" t="s">
        <v>229</v>
      </c>
      <c r="E82" t="s">
        <v>1151</v>
      </c>
      <c r="F82" s="34">
        <v>227.04</v>
      </c>
      <c r="G82" s="34">
        <v>227.04</v>
      </c>
      <c r="H82">
        <v>4</v>
      </c>
    </row>
    <row r="83" spans="1:8" x14ac:dyDescent="0.25">
      <c r="A83" t="str">
        <f t="shared" si="1"/>
        <v>z2008-76</v>
      </c>
      <c r="B83" s="16">
        <v>40929</v>
      </c>
      <c r="C83" t="s">
        <v>1156</v>
      </c>
      <c r="D83" t="s">
        <v>229</v>
      </c>
      <c r="E83" t="s">
        <v>1153</v>
      </c>
      <c r="F83" s="34">
        <v>566.11</v>
      </c>
      <c r="G83" s="34">
        <v>0</v>
      </c>
      <c r="H83">
        <v>12</v>
      </c>
    </row>
    <row r="84" spans="1:8" x14ac:dyDescent="0.25">
      <c r="A84" t="str">
        <f t="shared" si="1"/>
        <v>z2008-77</v>
      </c>
      <c r="B84" s="16">
        <v>40929</v>
      </c>
      <c r="C84" t="s">
        <v>1156</v>
      </c>
      <c r="D84" t="s">
        <v>229</v>
      </c>
      <c r="E84" t="s">
        <v>1153</v>
      </c>
      <c r="F84" s="34">
        <v>516.55999999999995</v>
      </c>
      <c r="G84" s="34">
        <v>0</v>
      </c>
      <c r="H84">
        <v>13</v>
      </c>
    </row>
    <row r="85" spans="1:8" x14ac:dyDescent="0.25">
      <c r="A85" t="str">
        <f t="shared" si="1"/>
        <v>z2008-78</v>
      </c>
      <c r="B85" s="16">
        <v>40930</v>
      </c>
      <c r="C85" t="s">
        <v>1155</v>
      </c>
      <c r="D85" t="s">
        <v>229</v>
      </c>
      <c r="E85" t="s">
        <v>1151</v>
      </c>
      <c r="F85" s="34">
        <v>499.38</v>
      </c>
      <c r="G85" s="34">
        <v>499.38</v>
      </c>
      <c r="H85">
        <v>11</v>
      </c>
    </row>
    <row r="86" spans="1:8" x14ac:dyDescent="0.25">
      <c r="A86" t="str">
        <f t="shared" si="1"/>
        <v>z2008-79</v>
      </c>
      <c r="B86" s="16">
        <v>40930</v>
      </c>
      <c r="C86" t="s">
        <v>1157</v>
      </c>
      <c r="D86" t="s">
        <v>491</v>
      </c>
      <c r="E86" t="s">
        <v>1151</v>
      </c>
      <c r="F86" s="34">
        <v>58.52</v>
      </c>
      <c r="G86" s="34">
        <v>58.52</v>
      </c>
      <c r="H86">
        <v>2</v>
      </c>
    </row>
    <row r="87" spans="1:8" x14ac:dyDescent="0.25">
      <c r="A87" t="str">
        <f t="shared" si="1"/>
        <v>z2008-80</v>
      </c>
      <c r="B87" s="16">
        <v>40930</v>
      </c>
      <c r="C87" t="s">
        <v>1157</v>
      </c>
      <c r="D87" t="s">
        <v>229</v>
      </c>
      <c r="E87" t="s">
        <v>1151</v>
      </c>
      <c r="F87" s="34">
        <v>249.46</v>
      </c>
      <c r="G87" s="34">
        <v>249.46</v>
      </c>
      <c r="H87">
        <v>5</v>
      </c>
    </row>
    <row r="88" spans="1:8" x14ac:dyDescent="0.25">
      <c r="A88" t="str">
        <f t="shared" si="1"/>
        <v>z2008-81</v>
      </c>
      <c r="B88" s="16">
        <v>40930</v>
      </c>
      <c r="C88" t="s">
        <v>1157</v>
      </c>
      <c r="D88" t="s">
        <v>229</v>
      </c>
      <c r="E88" t="s">
        <v>1151</v>
      </c>
      <c r="F88" s="34">
        <v>350.94</v>
      </c>
      <c r="G88" s="34">
        <v>350.94</v>
      </c>
      <c r="H88">
        <v>3</v>
      </c>
    </row>
    <row r="89" spans="1:8" x14ac:dyDescent="0.25">
      <c r="A89" t="str">
        <f t="shared" si="1"/>
        <v>z2008-82</v>
      </c>
      <c r="B89" s="16">
        <v>40930</v>
      </c>
      <c r="C89" t="s">
        <v>1157</v>
      </c>
      <c r="D89" t="s">
        <v>229</v>
      </c>
      <c r="E89" t="s">
        <v>1153</v>
      </c>
      <c r="F89" s="34">
        <v>78.760000000000005</v>
      </c>
      <c r="G89" s="34">
        <v>0</v>
      </c>
      <c r="H89">
        <v>14</v>
      </c>
    </row>
    <row r="90" spans="1:8" x14ac:dyDescent="0.25">
      <c r="A90" t="str">
        <f t="shared" si="1"/>
        <v>z2008-83</v>
      </c>
      <c r="B90" s="16">
        <v>40931</v>
      </c>
      <c r="C90" t="s">
        <v>1156</v>
      </c>
      <c r="D90" t="s">
        <v>229</v>
      </c>
      <c r="E90" t="s">
        <v>1153</v>
      </c>
      <c r="F90" s="34">
        <v>240.09</v>
      </c>
      <c r="G90" s="34">
        <v>0</v>
      </c>
      <c r="H90">
        <v>10</v>
      </c>
    </row>
    <row r="91" spans="1:8" x14ac:dyDescent="0.25">
      <c r="A91" t="str">
        <f t="shared" si="1"/>
        <v>z2008-84</v>
      </c>
      <c r="B91" s="16">
        <v>40931</v>
      </c>
      <c r="C91" t="s">
        <v>1157</v>
      </c>
      <c r="D91" t="s">
        <v>491</v>
      </c>
      <c r="E91" t="s">
        <v>1151</v>
      </c>
      <c r="F91" s="34">
        <v>288.86</v>
      </c>
      <c r="G91" s="34">
        <v>288.86</v>
      </c>
      <c r="H91">
        <v>13</v>
      </c>
    </row>
    <row r="92" spans="1:8" x14ac:dyDescent="0.25">
      <c r="A92" t="str">
        <f t="shared" si="1"/>
        <v>z2008-85</v>
      </c>
      <c r="B92" s="16">
        <v>40931</v>
      </c>
      <c r="C92" t="s">
        <v>1158</v>
      </c>
      <c r="D92" t="s">
        <v>229</v>
      </c>
      <c r="E92" t="s">
        <v>1153</v>
      </c>
      <c r="F92" s="34">
        <v>120.34</v>
      </c>
      <c r="G92" s="34">
        <v>0</v>
      </c>
      <c r="H92">
        <v>4</v>
      </c>
    </row>
    <row r="93" spans="1:8" x14ac:dyDescent="0.25">
      <c r="A93" t="str">
        <f t="shared" si="1"/>
        <v>z2008-86</v>
      </c>
      <c r="B93" s="16">
        <v>40931</v>
      </c>
      <c r="C93" t="s">
        <v>1158</v>
      </c>
      <c r="D93" t="s">
        <v>229</v>
      </c>
      <c r="E93" t="s">
        <v>1151</v>
      </c>
      <c r="F93" s="34">
        <v>566.88</v>
      </c>
      <c r="G93" s="34">
        <v>566.88</v>
      </c>
      <c r="H93">
        <v>2</v>
      </c>
    </row>
    <row r="94" spans="1:8" x14ac:dyDescent="0.25">
      <c r="A94" t="str">
        <f t="shared" si="1"/>
        <v>z2008-87</v>
      </c>
      <c r="B94" s="16">
        <v>40931</v>
      </c>
      <c r="C94" t="s">
        <v>1158</v>
      </c>
      <c r="D94" t="s">
        <v>229</v>
      </c>
      <c r="E94" t="s">
        <v>1151</v>
      </c>
      <c r="F94" s="34">
        <v>458.48</v>
      </c>
      <c r="G94" s="34">
        <v>458.48</v>
      </c>
      <c r="H94">
        <v>10</v>
      </c>
    </row>
    <row r="95" spans="1:8" x14ac:dyDescent="0.25">
      <c r="A95" t="str">
        <f t="shared" si="1"/>
        <v>z2008-88</v>
      </c>
      <c r="B95" s="16">
        <v>40932</v>
      </c>
      <c r="C95" t="s">
        <v>1157</v>
      </c>
      <c r="D95" t="s">
        <v>229</v>
      </c>
      <c r="E95" t="s">
        <v>1153</v>
      </c>
      <c r="F95" s="34">
        <v>156.19</v>
      </c>
      <c r="G95" s="34">
        <v>0</v>
      </c>
      <c r="H95">
        <v>3</v>
      </c>
    </row>
    <row r="96" spans="1:8" x14ac:dyDescent="0.25">
      <c r="A96" t="str">
        <f t="shared" si="1"/>
        <v>z2008-89</v>
      </c>
      <c r="B96" s="16">
        <v>40932</v>
      </c>
      <c r="C96" t="s">
        <v>1157</v>
      </c>
      <c r="D96" t="s">
        <v>491</v>
      </c>
      <c r="E96" t="s">
        <v>1151</v>
      </c>
      <c r="F96" s="34">
        <v>453.56</v>
      </c>
      <c r="G96" s="34">
        <v>453.56</v>
      </c>
      <c r="H96">
        <v>7</v>
      </c>
    </row>
    <row r="97" spans="1:8" x14ac:dyDescent="0.25">
      <c r="A97" t="str">
        <f t="shared" si="1"/>
        <v>z2008-90</v>
      </c>
      <c r="B97" s="16">
        <v>40932</v>
      </c>
      <c r="C97" t="s">
        <v>1159</v>
      </c>
      <c r="D97" t="s">
        <v>229</v>
      </c>
      <c r="E97" t="s">
        <v>1151</v>
      </c>
      <c r="F97" s="34">
        <v>437.78</v>
      </c>
      <c r="G97" s="34">
        <v>437.78</v>
      </c>
      <c r="H97">
        <v>6</v>
      </c>
    </row>
    <row r="98" spans="1:8" x14ac:dyDescent="0.25">
      <c r="A98" t="str">
        <f t="shared" si="1"/>
        <v>z2008-91</v>
      </c>
      <c r="B98" s="16">
        <v>40932</v>
      </c>
      <c r="C98" t="s">
        <v>1159</v>
      </c>
      <c r="D98" t="s">
        <v>229</v>
      </c>
      <c r="E98" t="s">
        <v>1153</v>
      </c>
      <c r="F98" s="34">
        <v>201.91</v>
      </c>
      <c r="G98" s="34">
        <v>0</v>
      </c>
      <c r="H98">
        <v>4</v>
      </c>
    </row>
    <row r="99" spans="1:8" x14ac:dyDescent="0.25">
      <c r="A99" t="str">
        <f t="shared" si="1"/>
        <v>z2008-92</v>
      </c>
      <c r="B99" s="16">
        <v>40932</v>
      </c>
      <c r="C99" t="s">
        <v>1159</v>
      </c>
      <c r="D99" t="s">
        <v>229</v>
      </c>
      <c r="E99" t="s">
        <v>1151</v>
      </c>
      <c r="F99" s="34">
        <v>161.29</v>
      </c>
      <c r="G99" s="34">
        <v>161.29</v>
      </c>
      <c r="H99">
        <v>13</v>
      </c>
    </row>
    <row r="100" spans="1:8" x14ac:dyDescent="0.25">
      <c r="A100" t="str">
        <f t="shared" si="1"/>
        <v>z2008-93</v>
      </c>
      <c r="B100" s="16">
        <v>40933</v>
      </c>
      <c r="C100" t="s">
        <v>1158</v>
      </c>
      <c r="D100" t="s">
        <v>229</v>
      </c>
      <c r="E100" t="s">
        <v>1151</v>
      </c>
      <c r="F100" s="34">
        <v>474.45</v>
      </c>
      <c r="G100" s="34">
        <v>474.45</v>
      </c>
      <c r="H100">
        <v>7</v>
      </c>
    </row>
    <row r="101" spans="1:8" x14ac:dyDescent="0.25">
      <c r="A101" t="str">
        <f t="shared" si="1"/>
        <v>z2008-94</v>
      </c>
      <c r="B101" s="16">
        <v>40933</v>
      </c>
      <c r="C101" t="s">
        <v>1157</v>
      </c>
      <c r="D101" t="s">
        <v>491</v>
      </c>
      <c r="E101" t="s">
        <v>1153</v>
      </c>
      <c r="F101" s="34">
        <v>182.26</v>
      </c>
      <c r="G101" s="34">
        <v>0</v>
      </c>
      <c r="H101">
        <v>11</v>
      </c>
    </row>
    <row r="102" spans="1:8" x14ac:dyDescent="0.25">
      <c r="A102" t="str">
        <f t="shared" si="1"/>
        <v>z2008-95</v>
      </c>
      <c r="B102" s="16">
        <v>40933</v>
      </c>
      <c r="C102" t="s">
        <v>1160</v>
      </c>
      <c r="D102" t="s">
        <v>229</v>
      </c>
      <c r="E102" t="s">
        <v>1153</v>
      </c>
      <c r="F102" s="34">
        <v>60.04</v>
      </c>
      <c r="G102" s="34">
        <v>0</v>
      </c>
      <c r="H102">
        <v>7</v>
      </c>
    </row>
    <row r="103" spans="1:8" x14ac:dyDescent="0.25">
      <c r="A103" t="str">
        <f t="shared" si="1"/>
        <v>z2008-96</v>
      </c>
      <c r="B103" s="16">
        <v>40933</v>
      </c>
      <c r="C103" t="s">
        <v>1160</v>
      </c>
      <c r="D103" t="s">
        <v>229</v>
      </c>
      <c r="E103" t="s">
        <v>1153</v>
      </c>
      <c r="F103" s="34">
        <v>503.04</v>
      </c>
      <c r="G103" s="34">
        <v>0</v>
      </c>
      <c r="H103">
        <v>11</v>
      </c>
    </row>
    <row r="104" spans="1:8" x14ac:dyDescent="0.25">
      <c r="A104" t="str">
        <f t="shared" si="1"/>
        <v>z2008-97</v>
      </c>
      <c r="B104" s="16">
        <v>40933</v>
      </c>
      <c r="C104" t="s">
        <v>1160</v>
      </c>
      <c r="D104" t="s">
        <v>229</v>
      </c>
      <c r="E104" t="s">
        <v>1151</v>
      </c>
      <c r="F104" s="34">
        <v>315.10000000000002</v>
      </c>
      <c r="G104" s="34">
        <v>315.10000000000002</v>
      </c>
      <c r="H104">
        <v>11</v>
      </c>
    </row>
    <row r="105" spans="1:8" x14ac:dyDescent="0.25">
      <c r="A105" t="str">
        <f t="shared" si="1"/>
        <v>z2008-98</v>
      </c>
      <c r="B105" s="16">
        <v>40936</v>
      </c>
      <c r="C105" t="s">
        <v>1159</v>
      </c>
      <c r="D105" t="s">
        <v>229</v>
      </c>
      <c r="E105" t="s">
        <v>1151</v>
      </c>
      <c r="F105" s="34">
        <v>109.4</v>
      </c>
      <c r="G105" s="34">
        <v>109.4</v>
      </c>
      <c r="H105">
        <v>13</v>
      </c>
    </row>
    <row r="106" spans="1:8" x14ac:dyDescent="0.25">
      <c r="A106" t="str">
        <f t="shared" si="1"/>
        <v>z2008-99</v>
      </c>
      <c r="B106" s="16">
        <v>40936</v>
      </c>
      <c r="C106" t="s">
        <v>1157</v>
      </c>
      <c r="D106" t="s">
        <v>491</v>
      </c>
      <c r="E106" t="s">
        <v>1151</v>
      </c>
      <c r="F106" s="34">
        <v>642.54999999999995</v>
      </c>
      <c r="G106" s="34">
        <v>642.54999999999995</v>
      </c>
      <c r="H106">
        <v>5</v>
      </c>
    </row>
    <row r="107" spans="1:8" x14ac:dyDescent="0.25">
      <c r="A107" t="str">
        <f t="shared" si="1"/>
        <v>z2008-100</v>
      </c>
      <c r="B107" s="16">
        <v>40936</v>
      </c>
      <c r="C107" t="s">
        <v>1150</v>
      </c>
      <c r="D107" t="s">
        <v>229</v>
      </c>
      <c r="E107" t="s">
        <v>1153</v>
      </c>
      <c r="F107" s="34">
        <v>400.52</v>
      </c>
      <c r="G107" s="34">
        <v>0</v>
      </c>
      <c r="H107">
        <v>10</v>
      </c>
    </row>
    <row r="108" spans="1:8" x14ac:dyDescent="0.25">
      <c r="A108" t="str">
        <f t="shared" si="1"/>
        <v>z2008-101</v>
      </c>
      <c r="B108" s="16">
        <v>40936</v>
      </c>
      <c r="C108" t="s">
        <v>1150</v>
      </c>
      <c r="D108" t="s">
        <v>229</v>
      </c>
      <c r="E108" t="s">
        <v>1151</v>
      </c>
      <c r="F108" s="34">
        <v>339.03</v>
      </c>
      <c r="G108" s="34">
        <v>339.03</v>
      </c>
      <c r="H108">
        <v>13</v>
      </c>
    </row>
    <row r="109" spans="1:8" x14ac:dyDescent="0.25">
      <c r="A109" t="str">
        <f t="shared" si="1"/>
        <v>z2008-102</v>
      </c>
      <c r="B109" s="16">
        <v>40936</v>
      </c>
      <c r="C109" t="s">
        <v>1150</v>
      </c>
      <c r="D109" t="s">
        <v>229</v>
      </c>
      <c r="E109" t="s">
        <v>1153</v>
      </c>
      <c r="F109" s="34">
        <v>52.13</v>
      </c>
      <c r="G109" s="34">
        <v>0</v>
      </c>
      <c r="H109">
        <v>14</v>
      </c>
    </row>
    <row r="110" spans="1:8" x14ac:dyDescent="0.25">
      <c r="A110" t="str">
        <f t="shared" si="1"/>
        <v>z2008-103</v>
      </c>
      <c r="B110" s="16">
        <v>40937</v>
      </c>
      <c r="C110" t="s">
        <v>1152</v>
      </c>
      <c r="D110" t="s">
        <v>229</v>
      </c>
      <c r="E110" t="s">
        <v>1153</v>
      </c>
      <c r="F110" s="34">
        <v>351.66</v>
      </c>
      <c r="G110" s="34">
        <v>0</v>
      </c>
      <c r="H110">
        <v>12</v>
      </c>
    </row>
    <row r="111" spans="1:8" x14ac:dyDescent="0.25">
      <c r="A111" t="str">
        <f t="shared" si="1"/>
        <v>z2008-104</v>
      </c>
      <c r="B111" s="16">
        <v>40937</v>
      </c>
      <c r="C111" t="s">
        <v>1157</v>
      </c>
      <c r="D111" t="s">
        <v>491</v>
      </c>
      <c r="E111" t="s">
        <v>1151</v>
      </c>
      <c r="F111" s="34">
        <v>599.16999999999996</v>
      </c>
      <c r="G111" s="34">
        <v>599.16999999999996</v>
      </c>
      <c r="H111">
        <v>6</v>
      </c>
    </row>
    <row r="112" spans="1:8" x14ac:dyDescent="0.25">
      <c r="A112" t="str">
        <f t="shared" si="1"/>
        <v>z2008-105</v>
      </c>
      <c r="B112" s="16">
        <v>40937</v>
      </c>
      <c r="C112" t="s">
        <v>1152</v>
      </c>
      <c r="D112" t="s">
        <v>229</v>
      </c>
      <c r="E112" t="s">
        <v>1151</v>
      </c>
      <c r="F112" s="34">
        <v>613.41</v>
      </c>
      <c r="G112" s="34">
        <v>613.41</v>
      </c>
      <c r="H112">
        <v>11</v>
      </c>
    </row>
    <row r="113" spans="1:8" x14ac:dyDescent="0.25">
      <c r="A113" t="str">
        <f t="shared" si="1"/>
        <v>z2008-106</v>
      </c>
      <c r="B113" s="16">
        <v>40937</v>
      </c>
      <c r="C113" t="s">
        <v>1152</v>
      </c>
      <c r="D113" t="s">
        <v>229</v>
      </c>
      <c r="E113" t="s">
        <v>1151</v>
      </c>
      <c r="F113" s="34">
        <v>120.46</v>
      </c>
      <c r="G113" s="34">
        <v>120.46</v>
      </c>
      <c r="H113">
        <v>4</v>
      </c>
    </row>
    <row r="114" spans="1:8" x14ac:dyDescent="0.25">
      <c r="A114" t="str">
        <f t="shared" si="1"/>
        <v>z2008-107</v>
      </c>
      <c r="B114" s="16">
        <v>40937</v>
      </c>
      <c r="C114" t="s">
        <v>1152</v>
      </c>
      <c r="D114" t="s">
        <v>229</v>
      </c>
      <c r="E114" t="s">
        <v>1151</v>
      </c>
      <c r="F114" s="34">
        <v>161.69</v>
      </c>
      <c r="G114" s="34">
        <v>161.69</v>
      </c>
      <c r="H114">
        <v>7</v>
      </c>
    </row>
    <row r="115" spans="1:8" x14ac:dyDescent="0.25">
      <c r="A115" t="str">
        <f t="shared" si="1"/>
        <v>z2008-108</v>
      </c>
      <c r="B115" s="16">
        <v>40938</v>
      </c>
      <c r="C115" t="s">
        <v>1152</v>
      </c>
      <c r="D115" t="s">
        <v>229</v>
      </c>
      <c r="E115" t="s">
        <v>1151</v>
      </c>
      <c r="F115" s="34">
        <v>694.29</v>
      </c>
      <c r="G115" s="34">
        <v>694.29</v>
      </c>
      <c r="H115">
        <v>6</v>
      </c>
    </row>
    <row r="116" spans="1:8" x14ac:dyDescent="0.25">
      <c r="A116" t="str">
        <f t="shared" si="1"/>
        <v>z2008-109</v>
      </c>
      <c r="B116" s="16">
        <v>40938</v>
      </c>
      <c r="C116" t="s">
        <v>1157</v>
      </c>
      <c r="D116" t="s">
        <v>229</v>
      </c>
      <c r="E116" t="s">
        <v>1153</v>
      </c>
      <c r="F116" s="34">
        <v>659.67</v>
      </c>
      <c r="G116" s="34">
        <v>0</v>
      </c>
      <c r="H116">
        <v>14</v>
      </c>
    </row>
    <row r="117" spans="1:8" x14ac:dyDescent="0.25">
      <c r="A117" t="str">
        <f t="shared" si="1"/>
        <v>z2008-110</v>
      </c>
      <c r="B117" s="16">
        <v>40938</v>
      </c>
      <c r="C117" t="s">
        <v>1154</v>
      </c>
      <c r="D117" t="s">
        <v>229</v>
      </c>
      <c r="E117" t="s">
        <v>1151</v>
      </c>
      <c r="F117" s="34">
        <v>490.38</v>
      </c>
      <c r="G117" s="34">
        <v>490.38</v>
      </c>
      <c r="H117">
        <v>8</v>
      </c>
    </row>
    <row r="118" spans="1:8" x14ac:dyDescent="0.25">
      <c r="A118" t="str">
        <f t="shared" si="1"/>
        <v>z2008-111</v>
      </c>
      <c r="B118" s="16">
        <v>40938</v>
      </c>
      <c r="C118" t="s">
        <v>1154</v>
      </c>
      <c r="D118" t="s">
        <v>229</v>
      </c>
      <c r="E118" t="s">
        <v>1153</v>
      </c>
      <c r="F118" s="34">
        <v>161.29</v>
      </c>
      <c r="G118" s="34">
        <v>0</v>
      </c>
      <c r="H118">
        <v>5</v>
      </c>
    </row>
    <row r="119" spans="1:8" x14ac:dyDescent="0.25">
      <c r="A119" t="str">
        <f t="shared" si="1"/>
        <v>z2008-112</v>
      </c>
      <c r="B119" s="16">
        <v>40938</v>
      </c>
      <c r="C119" t="s">
        <v>1154</v>
      </c>
      <c r="D119" t="s">
        <v>229</v>
      </c>
      <c r="E119" t="s">
        <v>1151</v>
      </c>
      <c r="F119" s="34">
        <v>164.41</v>
      </c>
      <c r="G119" s="34">
        <v>164.41</v>
      </c>
      <c r="H119">
        <v>11</v>
      </c>
    </row>
    <row r="120" spans="1:8" x14ac:dyDescent="0.25">
      <c r="A120" t="str">
        <f t="shared" si="1"/>
        <v>z2008-113</v>
      </c>
      <c r="B120" s="16">
        <v>40939</v>
      </c>
      <c r="C120" t="s">
        <v>1152</v>
      </c>
      <c r="D120" t="s">
        <v>229</v>
      </c>
      <c r="E120" t="s">
        <v>1153</v>
      </c>
      <c r="F120" s="34">
        <v>393.68</v>
      </c>
      <c r="G120" s="34">
        <v>0</v>
      </c>
      <c r="H120">
        <v>12</v>
      </c>
    </row>
    <row r="121" spans="1:8" x14ac:dyDescent="0.25">
      <c r="A121" t="str">
        <f t="shared" si="1"/>
        <v>z2008-114</v>
      </c>
      <c r="B121" s="16">
        <v>40939</v>
      </c>
      <c r="C121" t="s">
        <v>1157</v>
      </c>
      <c r="D121" t="s">
        <v>229</v>
      </c>
      <c r="E121" t="s">
        <v>1153</v>
      </c>
      <c r="F121" s="34">
        <v>260.17</v>
      </c>
      <c r="G121" s="34">
        <v>0</v>
      </c>
      <c r="H121">
        <v>10</v>
      </c>
    </row>
    <row r="122" spans="1:8" x14ac:dyDescent="0.25">
      <c r="A122" t="str">
        <f t="shared" si="1"/>
        <v>z2008-115</v>
      </c>
      <c r="B122" s="16">
        <v>40939</v>
      </c>
      <c r="C122" t="s">
        <v>1155</v>
      </c>
      <c r="D122" t="s">
        <v>229</v>
      </c>
      <c r="E122" t="s">
        <v>1151</v>
      </c>
      <c r="F122" s="34">
        <v>382.38</v>
      </c>
      <c r="G122" s="34">
        <v>382.38</v>
      </c>
      <c r="H122">
        <v>12</v>
      </c>
    </row>
    <row r="123" spans="1:8" x14ac:dyDescent="0.25">
      <c r="A123" t="str">
        <f t="shared" si="1"/>
        <v>z2008-116</v>
      </c>
      <c r="B123" s="16">
        <v>40939</v>
      </c>
      <c r="C123" t="s">
        <v>1155</v>
      </c>
      <c r="D123" t="s">
        <v>229</v>
      </c>
      <c r="E123" t="s">
        <v>1151</v>
      </c>
      <c r="F123" s="34">
        <v>134.51</v>
      </c>
      <c r="G123" s="34">
        <v>134.51</v>
      </c>
      <c r="H123">
        <v>14</v>
      </c>
    </row>
    <row r="124" spans="1:8" x14ac:dyDescent="0.25">
      <c r="A124" t="str">
        <f t="shared" si="1"/>
        <v>z2008-117</v>
      </c>
      <c r="B124" s="16">
        <v>40939</v>
      </c>
      <c r="C124" t="s">
        <v>1155</v>
      </c>
      <c r="D124" t="s">
        <v>229</v>
      </c>
      <c r="E124" t="s">
        <v>1153</v>
      </c>
      <c r="F124" s="34">
        <v>117.06</v>
      </c>
      <c r="G124" s="34">
        <v>0</v>
      </c>
      <c r="H124">
        <v>13</v>
      </c>
    </row>
    <row r="125" spans="1:8" x14ac:dyDescent="0.25">
      <c r="A125" t="str">
        <f t="shared" si="1"/>
        <v>z2008-118</v>
      </c>
      <c r="B125" s="16">
        <v>40940</v>
      </c>
      <c r="C125" t="s">
        <v>1152</v>
      </c>
      <c r="D125" t="s">
        <v>491</v>
      </c>
      <c r="E125" t="s">
        <v>1153</v>
      </c>
      <c r="F125" s="34">
        <v>544.46</v>
      </c>
      <c r="G125" s="34">
        <v>0</v>
      </c>
      <c r="H125">
        <v>5</v>
      </c>
    </row>
    <row r="126" spans="1:8" x14ac:dyDescent="0.25">
      <c r="A126" t="str">
        <f t="shared" si="1"/>
        <v>z2008-119</v>
      </c>
      <c r="B126" s="16">
        <v>40940</v>
      </c>
      <c r="C126" t="s">
        <v>1157</v>
      </c>
      <c r="D126" t="s">
        <v>229</v>
      </c>
      <c r="E126" t="s">
        <v>1151</v>
      </c>
      <c r="F126" s="34">
        <v>621.33000000000004</v>
      </c>
      <c r="G126" s="34">
        <v>621.33000000000004</v>
      </c>
      <c r="H126">
        <v>2</v>
      </c>
    </row>
    <row r="127" spans="1:8" x14ac:dyDescent="0.25">
      <c r="A127" t="str">
        <f t="shared" si="1"/>
        <v>z2008-120</v>
      </c>
      <c r="B127" s="16">
        <v>40940</v>
      </c>
      <c r="C127" t="s">
        <v>1156</v>
      </c>
      <c r="D127" t="s">
        <v>229</v>
      </c>
      <c r="E127" t="s">
        <v>1153</v>
      </c>
      <c r="F127" s="34">
        <v>458.68</v>
      </c>
      <c r="G127" s="34">
        <v>0</v>
      </c>
      <c r="H127">
        <v>5</v>
      </c>
    </row>
    <row r="128" spans="1:8" x14ac:dyDescent="0.25">
      <c r="A128" t="str">
        <f t="shared" si="1"/>
        <v>z2008-121</v>
      </c>
      <c r="B128" s="16">
        <v>40940</v>
      </c>
      <c r="C128" t="s">
        <v>1156</v>
      </c>
      <c r="D128" t="s">
        <v>229</v>
      </c>
      <c r="E128" t="s">
        <v>1153</v>
      </c>
      <c r="F128" s="34">
        <v>170.33</v>
      </c>
      <c r="G128" s="34">
        <v>0</v>
      </c>
      <c r="H128">
        <v>11</v>
      </c>
    </row>
    <row r="129" spans="1:8" x14ac:dyDescent="0.25">
      <c r="A129" t="str">
        <f t="shared" si="1"/>
        <v>z2008-122</v>
      </c>
      <c r="B129" s="16">
        <v>40940</v>
      </c>
      <c r="C129" t="s">
        <v>1156</v>
      </c>
      <c r="D129" t="s">
        <v>229</v>
      </c>
      <c r="E129" t="s">
        <v>1153</v>
      </c>
      <c r="F129" s="34">
        <v>383.5</v>
      </c>
      <c r="G129" s="34">
        <v>0</v>
      </c>
      <c r="H129">
        <v>11</v>
      </c>
    </row>
    <row r="130" spans="1:8" x14ac:dyDescent="0.25">
      <c r="A130" t="str">
        <f t="shared" si="1"/>
        <v>z2008-123</v>
      </c>
      <c r="B130" s="16">
        <v>40943</v>
      </c>
      <c r="C130" t="s">
        <v>1154</v>
      </c>
      <c r="D130" t="s">
        <v>491</v>
      </c>
      <c r="E130" t="s">
        <v>1151</v>
      </c>
      <c r="F130" s="34">
        <v>650.19000000000005</v>
      </c>
      <c r="G130" s="34">
        <v>650.19000000000005</v>
      </c>
      <c r="H130">
        <v>2</v>
      </c>
    </row>
    <row r="131" spans="1:8" x14ac:dyDescent="0.25">
      <c r="A131" t="str">
        <f t="shared" si="1"/>
        <v>z2008-124</v>
      </c>
      <c r="B131" s="16">
        <v>40943</v>
      </c>
      <c r="C131" t="s">
        <v>1157</v>
      </c>
      <c r="D131" t="s">
        <v>229</v>
      </c>
      <c r="E131" t="s">
        <v>1151</v>
      </c>
      <c r="F131" s="34">
        <v>405.41</v>
      </c>
      <c r="G131" s="34">
        <v>405.41</v>
      </c>
      <c r="H131">
        <v>13</v>
      </c>
    </row>
    <row r="132" spans="1:8" x14ac:dyDescent="0.25">
      <c r="A132" t="str">
        <f t="shared" si="1"/>
        <v>z2008-125</v>
      </c>
      <c r="B132" s="16">
        <v>40943</v>
      </c>
      <c r="C132" t="s">
        <v>1157</v>
      </c>
      <c r="D132" t="s">
        <v>229</v>
      </c>
      <c r="E132" t="s">
        <v>1151</v>
      </c>
      <c r="F132" s="34">
        <v>271.74</v>
      </c>
      <c r="G132" s="34">
        <v>271.74</v>
      </c>
      <c r="H132">
        <v>6</v>
      </c>
    </row>
    <row r="133" spans="1:8" x14ac:dyDescent="0.25">
      <c r="A133" t="str">
        <f t="shared" si="1"/>
        <v>z2008-126</v>
      </c>
      <c r="B133" s="16">
        <v>40943</v>
      </c>
      <c r="C133" t="s">
        <v>1157</v>
      </c>
      <c r="D133" t="s">
        <v>229</v>
      </c>
      <c r="E133" t="s">
        <v>1153</v>
      </c>
      <c r="F133" s="34">
        <v>433.83</v>
      </c>
      <c r="G133" s="34">
        <v>0</v>
      </c>
      <c r="H133">
        <v>7</v>
      </c>
    </row>
    <row r="134" spans="1:8" x14ac:dyDescent="0.25">
      <c r="A134" t="str">
        <f t="shared" si="1"/>
        <v>z2008-127</v>
      </c>
      <c r="B134" s="16">
        <v>40943</v>
      </c>
      <c r="C134" t="s">
        <v>1157</v>
      </c>
      <c r="D134" t="s">
        <v>229</v>
      </c>
      <c r="E134" t="s">
        <v>1151</v>
      </c>
      <c r="F134" s="34">
        <v>551.76</v>
      </c>
      <c r="G134" s="34">
        <v>551.76</v>
      </c>
      <c r="H134">
        <v>4</v>
      </c>
    </row>
    <row r="135" spans="1:8" x14ac:dyDescent="0.25">
      <c r="A135" t="str">
        <f t="shared" si="1"/>
        <v>z2008-128</v>
      </c>
      <c r="B135" s="16">
        <v>40944</v>
      </c>
      <c r="C135" t="s">
        <v>1155</v>
      </c>
      <c r="D135" t="s">
        <v>491</v>
      </c>
      <c r="E135" t="s">
        <v>1151</v>
      </c>
      <c r="F135" s="34">
        <v>194.06</v>
      </c>
      <c r="G135" s="34">
        <v>194.06</v>
      </c>
      <c r="H135">
        <v>4</v>
      </c>
    </row>
    <row r="136" spans="1:8" x14ac:dyDescent="0.25">
      <c r="A136" t="str">
        <f t="shared" ref="A136:A199" si="2">"z2008-"&amp;ROW()-7</f>
        <v>z2008-129</v>
      </c>
      <c r="B136" s="16">
        <v>40944</v>
      </c>
      <c r="C136" t="s">
        <v>1157</v>
      </c>
      <c r="D136" t="s">
        <v>229</v>
      </c>
      <c r="E136" t="s">
        <v>1153</v>
      </c>
      <c r="F136" s="34">
        <v>78.33</v>
      </c>
      <c r="G136" s="34">
        <v>0</v>
      </c>
      <c r="H136">
        <v>4</v>
      </c>
    </row>
    <row r="137" spans="1:8" x14ac:dyDescent="0.25">
      <c r="A137" t="str">
        <f t="shared" si="2"/>
        <v>z2008-130</v>
      </c>
      <c r="B137" s="16">
        <v>40944</v>
      </c>
      <c r="C137" t="s">
        <v>1158</v>
      </c>
      <c r="D137" t="s">
        <v>229</v>
      </c>
      <c r="E137" t="s">
        <v>1151</v>
      </c>
      <c r="F137" s="34">
        <v>520.6</v>
      </c>
      <c r="G137" s="34">
        <v>520.6</v>
      </c>
      <c r="H137">
        <v>12</v>
      </c>
    </row>
    <row r="138" spans="1:8" x14ac:dyDescent="0.25">
      <c r="A138" t="str">
        <f t="shared" si="2"/>
        <v>z2008-131</v>
      </c>
      <c r="B138" s="16">
        <v>40944</v>
      </c>
      <c r="C138" t="s">
        <v>1158</v>
      </c>
      <c r="D138" t="s">
        <v>229</v>
      </c>
      <c r="E138" t="s">
        <v>1151</v>
      </c>
      <c r="F138" s="34">
        <v>564.1</v>
      </c>
      <c r="G138" s="34">
        <v>564.1</v>
      </c>
      <c r="H138">
        <v>13</v>
      </c>
    </row>
    <row r="139" spans="1:8" x14ac:dyDescent="0.25">
      <c r="A139" t="str">
        <f t="shared" si="2"/>
        <v>z2008-132</v>
      </c>
      <c r="B139" s="16">
        <v>40944</v>
      </c>
      <c r="C139" t="s">
        <v>1158</v>
      </c>
      <c r="D139" t="s">
        <v>229</v>
      </c>
      <c r="E139" t="s">
        <v>1151</v>
      </c>
      <c r="F139" s="34">
        <v>135.08000000000001</v>
      </c>
      <c r="G139" s="34">
        <v>135.08000000000001</v>
      </c>
      <c r="H139">
        <v>7</v>
      </c>
    </row>
    <row r="140" spans="1:8" x14ac:dyDescent="0.25">
      <c r="A140" t="str">
        <f t="shared" si="2"/>
        <v>z2008-133</v>
      </c>
      <c r="B140" s="16">
        <v>40945</v>
      </c>
      <c r="C140" t="s">
        <v>1152</v>
      </c>
      <c r="D140" t="s">
        <v>491</v>
      </c>
      <c r="E140" t="s">
        <v>1151</v>
      </c>
      <c r="F140" s="34">
        <v>343.25</v>
      </c>
      <c r="G140" s="34">
        <v>343.25</v>
      </c>
      <c r="H140">
        <v>4</v>
      </c>
    </row>
    <row r="141" spans="1:8" x14ac:dyDescent="0.25">
      <c r="A141" t="str">
        <f t="shared" si="2"/>
        <v>z2008-134</v>
      </c>
      <c r="B141" s="16">
        <v>40945</v>
      </c>
      <c r="C141" t="s">
        <v>1157</v>
      </c>
      <c r="D141" t="s">
        <v>491</v>
      </c>
      <c r="E141" t="s">
        <v>1151</v>
      </c>
      <c r="F141" s="34">
        <v>319.85000000000002</v>
      </c>
      <c r="G141" s="34">
        <v>319.85000000000002</v>
      </c>
      <c r="H141">
        <v>11</v>
      </c>
    </row>
    <row r="142" spans="1:8" x14ac:dyDescent="0.25">
      <c r="A142" t="str">
        <f t="shared" si="2"/>
        <v>z2008-135</v>
      </c>
      <c r="B142" s="16">
        <v>40945</v>
      </c>
      <c r="C142" t="s">
        <v>1159</v>
      </c>
      <c r="D142" t="s">
        <v>229</v>
      </c>
      <c r="E142" t="s">
        <v>1153</v>
      </c>
      <c r="F142" s="34">
        <v>671.62</v>
      </c>
      <c r="G142" s="34">
        <v>0</v>
      </c>
      <c r="H142">
        <v>7</v>
      </c>
    </row>
    <row r="143" spans="1:8" x14ac:dyDescent="0.25">
      <c r="A143" t="str">
        <f t="shared" si="2"/>
        <v>z2008-136</v>
      </c>
      <c r="B143" s="16">
        <v>40945</v>
      </c>
      <c r="C143" t="s">
        <v>1159</v>
      </c>
      <c r="D143" t="s">
        <v>229</v>
      </c>
      <c r="E143" t="s">
        <v>1151</v>
      </c>
      <c r="F143" s="34">
        <v>692.61</v>
      </c>
      <c r="G143" s="34">
        <v>692.61</v>
      </c>
      <c r="H143">
        <v>2</v>
      </c>
    </row>
    <row r="144" spans="1:8" x14ac:dyDescent="0.25">
      <c r="A144" t="str">
        <f t="shared" si="2"/>
        <v>z2008-137</v>
      </c>
      <c r="B144" s="16">
        <v>40945</v>
      </c>
      <c r="C144" t="s">
        <v>1159</v>
      </c>
      <c r="D144" t="s">
        <v>229</v>
      </c>
      <c r="E144" t="s">
        <v>1153</v>
      </c>
      <c r="F144" s="34">
        <v>439.13</v>
      </c>
      <c r="G144" s="34">
        <v>0</v>
      </c>
      <c r="H144">
        <v>5</v>
      </c>
    </row>
    <row r="145" spans="1:8" x14ac:dyDescent="0.25">
      <c r="A145" t="str">
        <f t="shared" si="2"/>
        <v>z2008-138</v>
      </c>
      <c r="B145" s="16">
        <v>40946</v>
      </c>
      <c r="C145" t="s">
        <v>1154</v>
      </c>
      <c r="D145" t="s">
        <v>491</v>
      </c>
      <c r="E145" t="s">
        <v>1153</v>
      </c>
      <c r="F145" s="34">
        <v>215.67</v>
      </c>
      <c r="G145" s="34">
        <v>0</v>
      </c>
      <c r="H145">
        <v>14</v>
      </c>
    </row>
    <row r="146" spans="1:8" x14ac:dyDescent="0.25">
      <c r="A146" t="str">
        <f t="shared" si="2"/>
        <v>z2008-139</v>
      </c>
      <c r="B146" s="16">
        <v>40946</v>
      </c>
      <c r="C146" t="s">
        <v>1157</v>
      </c>
      <c r="D146" t="s">
        <v>491</v>
      </c>
      <c r="E146" t="s">
        <v>1153</v>
      </c>
      <c r="F146" s="34">
        <v>275.11</v>
      </c>
      <c r="G146" s="34">
        <v>0</v>
      </c>
      <c r="H146">
        <v>14</v>
      </c>
    </row>
    <row r="147" spans="1:8" x14ac:dyDescent="0.25">
      <c r="A147" t="str">
        <f t="shared" si="2"/>
        <v>z2008-140</v>
      </c>
      <c r="B147" s="16">
        <v>40946</v>
      </c>
      <c r="C147" t="s">
        <v>1160</v>
      </c>
      <c r="D147" t="s">
        <v>229</v>
      </c>
      <c r="E147" t="s">
        <v>1153</v>
      </c>
      <c r="F147" s="34">
        <v>330.15</v>
      </c>
      <c r="G147" s="34">
        <v>0</v>
      </c>
      <c r="H147">
        <v>9</v>
      </c>
    </row>
    <row r="148" spans="1:8" x14ac:dyDescent="0.25">
      <c r="A148" t="str">
        <f t="shared" si="2"/>
        <v>z2008-141</v>
      </c>
      <c r="B148" s="16">
        <v>40946</v>
      </c>
      <c r="C148" t="s">
        <v>1160</v>
      </c>
      <c r="D148" t="s">
        <v>229</v>
      </c>
      <c r="E148" t="s">
        <v>1151</v>
      </c>
      <c r="F148" s="34">
        <v>78.459999999999994</v>
      </c>
      <c r="G148" s="34">
        <v>78.459999999999994</v>
      </c>
      <c r="H148">
        <v>10</v>
      </c>
    </row>
    <row r="149" spans="1:8" x14ac:dyDescent="0.25">
      <c r="A149" t="str">
        <f t="shared" si="2"/>
        <v>z2008-142</v>
      </c>
      <c r="B149" s="16">
        <v>40946</v>
      </c>
      <c r="C149" t="s">
        <v>1160</v>
      </c>
      <c r="D149" t="s">
        <v>229</v>
      </c>
      <c r="E149" t="s">
        <v>1151</v>
      </c>
      <c r="F149" s="34">
        <v>672.92</v>
      </c>
      <c r="G149" s="34">
        <v>672.92</v>
      </c>
      <c r="H149">
        <v>4</v>
      </c>
    </row>
    <row r="150" spans="1:8" x14ac:dyDescent="0.25">
      <c r="A150" t="str">
        <f t="shared" si="2"/>
        <v>z2008-143</v>
      </c>
      <c r="B150" s="16">
        <v>40947</v>
      </c>
      <c r="C150" t="s">
        <v>1155</v>
      </c>
      <c r="D150" t="s">
        <v>491</v>
      </c>
      <c r="E150" t="s">
        <v>1151</v>
      </c>
      <c r="F150" s="34">
        <v>99.62</v>
      </c>
      <c r="G150" s="34">
        <v>99.62</v>
      </c>
      <c r="H150">
        <v>3</v>
      </c>
    </row>
    <row r="151" spans="1:8" x14ac:dyDescent="0.25">
      <c r="A151" t="str">
        <f t="shared" si="2"/>
        <v>z2008-144</v>
      </c>
      <c r="B151" s="16">
        <v>40947</v>
      </c>
      <c r="C151" t="s">
        <v>1157</v>
      </c>
      <c r="D151" t="s">
        <v>491</v>
      </c>
      <c r="E151" t="s">
        <v>1153</v>
      </c>
      <c r="F151" s="34">
        <v>166.79</v>
      </c>
      <c r="G151" s="34">
        <v>0</v>
      </c>
      <c r="H151">
        <v>9</v>
      </c>
    </row>
    <row r="152" spans="1:8" x14ac:dyDescent="0.25">
      <c r="A152" t="str">
        <f t="shared" si="2"/>
        <v>z2008-145</v>
      </c>
      <c r="B152" s="16">
        <v>40947</v>
      </c>
      <c r="C152" t="s">
        <v>1150</v>
      </c>
      <c r="D152" t="s">
        <v>229</v>
      </c>
      <c r="E152" t="s">
        <v>1151</v>
      </c>
      <c r="F152" s="34">
        <v>501.13</v>
      </c>
      <c r="G152" s="34">
        <v>501.13</v>
      </c>
      <c r="H152">
        <v>10</v>
      </c>
    </row>
    <row r="153" spans="1:8" x14ac:dyDescent="0.25">
      <c r="A153" t="str">
        <f t="shared" si="2"/>
        <v>z2008-146</v>
      </c>
      <c r="B153" s="16">
        <v>40947</v>
      </c>
      <c r="C153" t="s">
        <v>1150</v>
      </c>
      <c r="D153" t="s">
        <v>229</v>
      </c>
      <c r="E153" t="s">
        <v>1153</v>
      </c>
      <c r="F153" s="34">
        <v>229.13</v>
      </c>
      <c r="G153" s="34">
        <v>0</v>
      </c>
      <c r="H153">
        <v>12</v>
      </c>
    </row>
    <row r="154" spans="1:8" x14ac:dyDescent="0.25">
      <c r="A154" t="str">
        <f t="shared" si="2"/>
        <v>z2008-147</v>
      </c>
      <c r="B154" s="16">
        <v>40947</v>
      </c>
      <c r="C154" t="s">
        <v>1150</v>
      </c>
      <c r="D154" t="s">
        <v>229</v>
      </c>
      <c r="E154" t="s">
        <v>1153</v>
      </c>
      <c r="F154" s="34">
        <v>293.95999999999998</v>
      </c>
      <c r="G154" s="34">
        <v>0</v>
      </c>
      <c r="H154">
        <v>6</v>
      </c>
    </row>
    <row r="155" spans="1:8" x14ac:dyDescent="0.25">
      <c r="A155" t="str">
        <f t="shared" si="2"/>
        <v>z2008-148</v>
      </c>
      <c r="B155" s="16">
        <v>40950</v>
      </c>
      <c r="C155" t="s">
        <v>1156</v>
      </c>
      <c r="D155" t="s">
        <v>491</v>
      </c>
      <c r="E155" t="s">
        <v>1151</v>
      </c>
      <c r="F155" s="34">
        <v>200.77</v>
      </c>
      <c r="G155" s="34">
        <v>200.77</v>
      </c>
      <c r="H155">
        <v>12</v>
      </c>
    </row>
    <row r="156" spans="1:8" x14ac:dyDescent="0.25">
      <c r="A156" t="str">
        <f t="shared" si="2"/>
        <v>z2008-149</v>
      </c>
      <c r="B156" s="16">
        <v>40950</v>
      </c>
      <c r="C156" t="s">
        <v>1157</v>
      </c>
      <c r="D156" t="s">
        <v>491</v>
      </c>
      <c r="E156" t="s">
        <v>1151</v>
      </c>
      <c r="F156" s="34">
        <v>422.1</v>
      </c>
      <c r="G156" s="34">
        <v>422.1</v>
      </c>
      <c r="H156">
        <v>6</v>
      </c>
    </row>
    <row r="157" spans="1:8" x14ac:dyDescent="0.25">
      <c r="A157" t="str">
        <f t="shared" si="2"/>
        <v>z2008-150</v>
      </c>
      <c r="B157" s="16">
        <v>40950</v>
      </c>
      <c r="C157" t="s">
        <v>1152</v>
      </c>
      <c r="D157" t="s">
        <v>229</v>
      </c>
      <c r="E157" t="s">
        <v>1151</v>
      </c>
      <c r="F157" s="34">
        <v>290.42</v>
      </c>
      <c r="G157" s="34">
        <v>290.42</v>
      </c>
      <c r="H157">
        <v>11</v>
      </c>
    </row>
    <row r="158" spans="1:8" x14ac:dyDescent="0.25">
      <c r="A158" t="str">
        <f t="shared" si="2"/>
        <v>z2008-151</v>
      </c>
      <c r="B158" s="16">
        <v>40950</v>
      </c>
      <c r="C158" t="s">
        <v>1152</v>
      </c>
      <c r="D158" t="s">
        <v>229</v>
      </c>
      <c r="E158" t="s">
        <v>1151</v>
      </c>
      <c r="F158" s="34">
        <v>651.33000000000004</v>
      </c>
      <c r="G158" s="34">
        <v>651.33000000000004</v>
      </c>
      <c r="H158">
        <v>9</v>
      </c>
    </row>
    <row r="159" spans="1:8" x14ac:dyDescent="0.25">
      <c r="A159" t="str">
        <f t="shared" si="2"/>
        <v>z2008-152</v>
      </c>
      <c r="B159" s="16">
        <v>40950</v>
      </c>
      <c r="C159" t="s">
        <v>1152</v>
      </c>
      <c r="D159" t="s">
        <v>229</v>
      </c>
      <c r="E159" t="s">
        <v>1153</v>
      </c>
      <c r="F159" s="34">
        <v>311.45</v>
      </c>
      <c r="G159" s="34">
        <v>0</v>
      </c>
      <c r="H159">
        <v>4</v>
      </c>
    </row>
    <row r="160" spans="1:8" x14ac:dyDescent="0.25">
      <c r="A160" t="str">
        <f t="shared" si="2"/>
        <v>z2008-153</v>
      </c>
      <c r="B160" s="16">
        <v>40951</v>
      </c>
      <c r="C160" t="s">
        <v>1155</v>
      </c>
      <c r="D160" t="s">
        <v>229</v>
      </c>
      <c r="E160" t="s">
        <v>1153</v>
      </c>
      <c r="F160" s="34">
        <v>383.98</v>
      </c>
      <c r="G160" s="34">
        <v>0</v>
      </c>
      <c r="H160">
        <v>11</v>
      </c>
    </row>
    <row r="161" spans="1:8" x14ac:dyDescent="0.25">
      <c r="A161" t="str">
        <f t="shared" si="2"/>
        <v>z2008-154</v>
      </c>
      <c r="B161" s="16">
        <v>40951</v>
      </c>
      <c r="C161" t="s">
        <v>1157</v>
      </c>
      <c r="D161" t="s">
        <v>491</v>
      </c>
      <c r="E161" t="s">
        <v>1151</v>
      </c>
      <c r="F161" s="34">
        <v>206.98</v>
      </c>
      <c r="G161" s="34">
        <v>206.98</v>
      </c>
      <c r="H161">
        <v>12</v>
      </c>
    </row>
    <row r="162" spans="1:8" x14ac:dyDescent="0.25">
      <c r="A162" t="str">
        <f t="shared" si="2"/>
        <v>z2008-155</v>
      </c>
      <c r="B162" s="16">
        <v>40951</v>
      </c>
      <c r="C162" t="s">
        <v>1154</v>
      </c>
      <c r="D162" t="s">
        <v>229</v>
      </c>
      <c r="E162" t="s">
        <v>1153</v>
      </c>
      <c r="F162" s="34">
        <v>602.38</v>
      </c>
      <c r="G162" s="34">
        <v>0</v>
      </c>
      <c r="H162">
        <v>6</v>
      </c>
    </row>
    <row r="163" spans="1:8" x14ac:dyDescent="0.25">
      <c r="A163" t="str">
        <f t="shared" si="2"/>
        <v>z2008-156</v>
      </c>
      <c r="B163" s="16">
        <v>40951</v>
      </c>
      <c r="C163" t="s">
        <v>1154</v>
      </c>
      <c r="D163" t="s">
        <v>229</v>
      </c>
      <c r="E163" t="s">
        <v>1151</v>
      </c>
      <c r="F163" s="34">
        <v>471.16</v>
      </c>
      <c r="G163" s="34">
        <v>471.16</v>
      </c>
      <c r="H163">
        <v>7</v>
      </c>
    </row>
    <row r="164" spans="1:8" x14ac:dyDescent="0.25">
      <c r="A164" t="str">
        <f t="shared" si="2"/>
        <v>z2008-157</v>
      </c>
      <c r="B164" s="16">
        <v>40951</v>
      </c>
      <c r="C164" t="s">
        <v>1154</v>
      </c>
      <c r="D164" t="s">
        <v>229</v>
      </c>
      <c r="E164" t="s">
        <v>1151</v>
      </c>
      <c r="F164" s="34">
        <v>162.94</v>
      </c>
      <c r="G164" s="34">
        <v>162.94</v>
      </c>
      <c r="H164">
        <v>6</v>
      </c>
    </row>
    <row r="165" spans="1:8" x14ac:dyDescent="0.25">
      <c r="A165" t="str">
        <f t="shared" si="2"/>
        <v>z2008-158</v>
      </c>
      <c r="B165" s="16">
        <v>40952</v>
      </c>
      <c r="C165" t="s">
        <v>1156</v>
      </c>
      <c r="D165" t="s">
        <v>229</v>
      </c>
      <c r="E165" t="s">
        <v>1153</v>
      </c>
      <c r="F165" s="34">
        <v>66.3</v>
      </c>
      <c r="G165" s="34">
        <v>0</v>
      </c>
      <c r="H165">
        <v>3</v>
      </c>
    </row>
    <row r="166" spans="1:8" x14ac:dyDescent="0.25">
      <c r="A166" t="str">
        <f t="shared" si="2"/>
        <v>z2008-159</v>
      </c>
      <c r="B166" s="16">
        <v>40952</v>
      </c>
      <c r="C166" t="s">
        <v>1157</v>
      </c>
      <c r="D166" t="s">
        <v>491</v>
      </c>
      <c r="E166" t="s">
        <v>1151</v>
      </c>
      <c r="F166" s="34">
        <v>278.76</v>
      </c>
      <c r="G166" s="34">
        <v>278.76</v>
      </c>
      <c r="H166">
        <v>7</v>
      </c>
    </row>
    <row r="167" spans="1:8" x14ac:dyDescent="0.25">
      <c r="A167" t="str">
        <f t="shared" si="2"/>
        <v>z2008-160</v>
      </c>
      <c r="B167" s="16">
        <v>40952</v>
      </c>
      <c r="C167" t="s">
        <v>1155</v>
      </c>
      <c r="D167" t="s">
        <v>229</v>
      </c>
      <c r="E167" t="s">
        <v>1151</v>
      </c>
      <c r="F167" s="34">
        <v>243.97</v>
      </c>
      <c r="G167" s="34">
        <v>243.97</v>
      </c>
      <c r="H167">
        <v>5</v>
      </c>
    </row>
    <row r="168" spans="1:8" x14ac:dyDescent="0.25">
      <c r="A168" t="str">
        <f t="shared" si="2"/>
        <v>z2008-161</v>
      </c>
      <c r="B168" s="16">
        <v>40952</v>
      </c>
      <c r="C168" t="s">
        <v>1155</v>
      </c>
      <c r="D168" t="s">
        <v>229</v>
      </c>
      <c r="E168" t="s">
        <v>1153</v>
      </c>
      <c r="F168" s="34">
        <v>144.18</v>
      </c>
      <c r="G168" s="34">
        <v>0</v>
      </c>
      <c r="H168">
        <v>4</v>
      </c>
    </row>
    <row r="169" spans="1:8" x14ac:dyDescent="0.25">
      <c r="A169" t="str">
        <f t="shared" si="2"/>
        <v>z2008-162</v>
      </c>
      <c r="B169" s="16">
        <v>40952</v>
      </c>
      <c r="C169" t="s">
        <v>1155</v>
      </c>
      <c r="D169" t="s">
        <v>229</v>
      </c>
      <c r="E169" t="s">
        <v>1151</v>
      </c>
      <c r="F169" s="34">
        <v>446.89</v>
      </c>
      <c r="G169" s="34">
        <v>446.89</v>
      </c>
      <c r="H169">
        <v>10</v>
      </c>
    </row>
    <row r="170" spans="1:8" x14ac:dyDescent="0.25">
      <c r="A170" t="str">
        <f t="shared" si="2"/>
        <v>z2008-163</v>
      </c>
      <c r="B170" s="16">
        <v>40953</v>
      </c>
      <c r="C170" t="s">
        <v>1157</v>
      </c>
      <c r="D170" t="s">
        <v>229</v>
      </c>
      <c r="E170" t="s">
        <v>1151</v>
      </c>
      <c r="F170" s="34">
        <v>490.57</v>
      </c>
      <c r="G170" s="34">
        <v>490.57</v>
      </c>
      <c r="H170">
        <v>5</v>
      </c>
    </row>
    <row r="171" spans="1:8" x14ac:dyDescent="0.25">
      <c r="A171" t="str">
        <f t="shared" si="2"/>
        <v>z2008-164</v>
      </c>
      <c r="B171" s="16">
        <v>40953</v>
      </c>
      <c r="C171" t="s">
        <v>1157</v>
      </c>
      <c r="D171" t="s">
        <v>491</v>
      </c>
      <c r="E171" t="s">
        <v>1153</v>
      </c>
      <c r="F171" s="34">
        <v>331.41</v>
      </c>
      <c r="G171" s="34">
        <v>0</v>
      </c>
      <c r="H171">
        <v>12</v>
      </c>
    </row>
    <row r="172" spans="1:8" x14ac:dyDescent="0.25">
      <c r="A172" t="str">
        <f t="shared" si="2"/>
        <v>z2008-165</v>
      </c>
      <c r="B172" s="16">
        <v>40953</v>
      </c>
      <c r="C172" t="s">
        <v>1156</v>
      </c>
      <c r="D172" t="s">
        <v>229</v>
      </c>
      <c r="E172" t="s">
        <v>1153</v>
      </c>
      <c r="F172" s="34">
        <v>332.68</v>
      </c>
      <c r="G172" s="34">
        <v>0</v>
      </c>
      <c r="H172">
        <v>11</v>
      </c>
    </row>
    <row r="173" spans="1:8" x14ac:dyDescent="0.25">
      <c r="A173" t="str">
        <f t="shared" si="2"/>
        <v>z2008-166</v>
      </c>
      <c r="B173" s="16">
        <v>40953</v>
      </c>
      <c r="C173" t="s">
        <v>1156</v>
      </c>
      <c r="D173" t="s">
        <v>229</v>
      </c>
      <c r="E173" t="s">
        <v>1153</v>
      </c>
      <c r="F173" s="34">
        <v>197.04</v>
      </c>
      <c r="G173" s="34">
        <v>0</v>
      </c>
      <c r="H173">
        <v>10</v>
      </c>
    </row>
    <row r="174" spans="1:8" x14ac:dyDescent="0.25">
      <c r="A174" t="str">
        <f t="shared" si="2"/>
        <v>z2008-167</v>
      </c>
      <c r="B174" s="16">
        <v>40953</v>
      </c>
      <c r="C174" t="s">
        <v>1156</v>
      </c>
      <c r="D174" t="s">
        <v>229</v>
      </c>
      <c r="E174" t="s">
        <v>1151</v>
      </c>
      <c r="F174" s="34">
        <v>429.39</v>
      </c>
      <c r="G174" s="34">
        <v>429.39</v>
      </c>
      <c r="H174">
        <v>10</v>
      </c>
    </row>
    <row r="175" spans="1:8" x14ac:dyDescent="0.25">
      <c r="A175" t="str">
        <f t="shared" si="2"/>
        <v>z2008-168</v>
      </c>
      <c r="B175" s="16">
        <v>40954</v>
      </c>
      <c r="C175" t="s">
        <v>1158</v>
      </c>
      <c r="D175" t="s">
        <v>229</v>
      </c>
      <c r="E175" t="s">
        <v>1151</v>
      </c>
      <c r="F175" s="34">
        <v>542.47</v>
      </c>
      <c r="G175" s="34">
        <v>542.47</v>
      </c>
      <c r="H175">
        <v>13</v>
      </c>
    </row>
    <row r="176" spans="1:8" x14ac:dyDescent="0.25">
      <c r="A176" t="str">
        <f t="shared" si="2"/>
        <v>z2008-169</v>
      </c>
      <c r="B176" s="16">
        <v>40954</v>
      </c>
      <c r="C176" t="s">
        <v>1157</v>
      </c>
      <c r="D176" t="s">
        <v>229</v>
      </c>
      <c r="E176" t="s">
        <v>1151</v>
      </c>
      <c r="F176" s="34">
        <v>272.91000000000003</v>
      </c>
      <c r="G176" s="34">
        <v>272.91000000000003</v>
      </c>
      <c r="H176">
        <v>10</v>
      </c>
    </row>
    <row r="177" spans="1:8" x14ac:dyDescent="0.25">
      <c r="A177" t="str">
        <f t="shared" si="2"/>
        <v>z2008-170</v>
      </c>
      <c r="B177" s="16">
        <v>40954</v>
      </c>
      <c r="C177" t="s">
        <v>1157</v>
      </c>
      <c r="D177" t="s">
        <v>229</v>
      </c>
      <c r="E177" t="s">
        <v>1153</v>
      </c>
      <c r="F177" s="34">
        <v>542.52</v>
      </c>
      <c r="G177" s="34">
        <v>0</v>
      </c>
      <c r="H177">
        <v>7</v>
      </c>
    </row>
    <row r="178" spans="1:8" x14ac:dyDescent="0.25">
      <c r="A178" t="str">
        <f t="shared" si="2"/>
        <v>z2008-171</v>
      </c>
      <c r="B178" s="16">
        <v>40954</v>
      </c>
      <c r="C178" t="s">
        <v>1157</v>
      </c>
      <c r="D178" t="s">
        <v>229</v>
      </c>
      <c r="E178" t="s">
        <v>1151</v>
      </c>
      <c r="F178" s="34">
        <v>165.55</v>
      </c>
      <c r="G178" s="34">
        <v>165.55</v>
      </c>
      <c r="H178">
        <v>10</v>
      </c>
    </row>
    <row r="179" spans="1:8" x14ac:dyDescent="0.25">
      <c r="A179" t="str">
        <f t="shared" si="2"/>
        <v>z2008-172</v>
      </c>
      <c r="B179" s="16">
        <v>40954</v>
      </c>
      <c r="C179" t="s">
        <v>1157</v>
      </c>
      <c r="D179" t="s">
        <v>229</v>
      </c>
      <c r="E179" t="s">
        <v>1153</v>
      </c>
      <c r="F179" s="34">
        <v>65.45</v>
      </c>
      <c r="G179" s="34">
        <v>0</v>
      </c>
      <c r="H179">
        <v>8</v>
      </c>
    </row>
    <row r="180" spans="1:8" x14ac:dyDescent="0.25">
      <c r="A180" t="str">
        <f t="shared" si="2"/>
        <v>z2008-173</v>
      </c>
      <c r="B180" s="16">
        <v>40957</v>
      </c>
      <c r="C180" t="s">
        <v>1159</v>
      </c>
      <c r="D180" t="s">
        <v>229</v>
      </c>
      <c r="E180" t="s">
        <v>1153</v>
      </c>
      <c r="F180" s="34">
        <v>359.19</v>
      </c>
      <c r="G180" s="34">
        <v>0</v>
      </c>
      <c r="H180">
        <v>8</v>
      </c>
    </row>
    <row r="181" spans="1:8" x14ac:dyDescent="0.25">
      <c r="A181" t="str">
        <f t="shared" si="2"/>
        <v>z2008-174</v>
      </c>
      <c r="B181" s="16">
        <v>40957</v>
      </c>
      <c r="C181" t="s">
        <v>1157</v>
      </c>
      <c r="D181" t="s">
        <v>229</v>
      </c>
      <c r="E181" t="s">
        <v>1151</v>
      </c>
      <c r="F181" s="34">
        <v>287.20999999999998</v>
      </c>
      <c r="G181" s="34">
        <v>287.20999999999998</v>
      </c>
      <c r="H181">
        <v>8</v>
      </c>
    </row>
    <row r="182" spans="1:8" x14ac:dyDescent="0.25">
      <c r="A182" t="str">
        <f t="shared" si="2"/>
        <v>z2008-175</v>
      </c>
      <c r="B182" s="16">
        <v>40957</v>
      </c>
      <c r="C182" t="s">
        <v>1158</v>
      </c>
      <c r="D182" t="s">
        <v>229</v>
      </c>
      <c r="E182" t="s">
        <v>1151</v>
      </c>
      <c r="F182" s="34">
        <v>471.31</v>
      </c>
      <c r="G182" s="34">
        <v>471.31</v>
      </c>
      <c r="H182">
        <v>2</v>
      </c>
    </row>
    <row r="183" spans="1:8" x14ac:dyDescent="0.25">
      <c r="A183" t="str">
        <f t="shared" si="2"/>
        <v>z2008-176</v>
      </c>
      <c r="B183" s="16">
        <v>40957</v>
      </c>
      <c r="C183" t="s">
        <v>1158</v>
      </c>
      <c r="D183" t="s">
        <v>229</v>
      </c>
      <c r="E183" t="s">
        <v>1151</v>
      </c>
      <c r="F183" s="34">
        <v>164.76</v>
      </c>
      <c r="G183" s="34">
        <v>164.76</v>
      </c>
      <c r="H183">
        <v>7</v>
      </c>
    </row>
    <row r="184" spans="1:8" x14ac:dyDescent="0.25">
      <c r="A184" t="str">
        <f t="shared" si="2"/>
        <v>z2008-177</v>
      </c>
      <c r="B184" s="16">
        <v>40957</v>
      </c>
      <c r="C184" t="s">
        <v>1158</v>
      </c>
      <c r="D184" t="s">
        <v>229</v>
      </c>
      <c r="E184" t="s">
        <v>1151</v>
      </c>
      <c r="F184" s="34">
        <v>604.15</v>
      </c>
      <c r="G184" s="34">
        <v>604.15</v>
      </c>
      <c r="H184">
        <v>5</v>
      </c>
    </row>
    <row r="185" spans="1:8" x14ac:dyDescent="0.25">
      <c r="A185" t="str">
        <f t="shared" si="2"/>
        <v>z2008-178</v>
      </c>
      <c r="B185" s="16">
        <v>40958</v>
      </c>
      <c r="C185" t="s">
        <v>1152</v>
      </c>
      <c r="D185" t="s">
        <v>491</v>
      </c>
      <c r="E185" t="s">
        <v>1151</v>
      </c>
      <c r="F185" s="34">
        <v>277.68</v>
      </c>
      <c r="G185" s="34">
        <v>277.68</v>
      </c>
      <c r="H185">
        <v>12</v>
      </c>
    </row>
    <row r="186" spans="1:8" x14ac:dyDescent="0.25">
      <c r="A186" t="str">
        <f t="shared" si="2"/>
        <v>z2008-179</v>
      </c>
      <c r="B186" s="16">
        <v>40958</v>
      </c>
      <c r="C186" t="s">
        <v>1157</v>
      </c>
      <c r="D186" t="s">
        <v>229</v>
      </c>
      <c r="E186" t="s">
        <v>1153</v>
      </c>
      <c r="F186" s="34">
        <v>80.02</v>
      </c>
      <c r="G186" s="34">
        <v>0</v>
      </c>
      <c r="H186">
        <v>13</v>
      </c>
    </row>
    <row r="187" spans="1:8" x14ac:dyDescent="0.25">
      <c r="A187" t="str">
        <f t="shared" si="2"/>
        <v>z2008-180</v>
      </c>
      <c r="B187" s="16">
        <v>40958</v>
      </c>
      <c r="C187" t="s">
        <v>1159</v>
      </c>
      <c r="D187" t="s">
        <v>229</v>
      </c>
      <c r="E187" t="s">
        <v>1151</v>
      </c>
      <c r="F187" s="34">
        <v>661.15</v>
      </c>
      <c r="G187" s="34">
        <v>661.15</v>
      </c>
      <c r="H187">
        <v>5</v>
      </c>
    </row>
    <row r="188" spans="1:8" x14ac:dyDescent="0.25">
      <c r="A188" t="str">
        <f t="shared" si="2"/>
        <v>z2008-181</v>
      </c>
      <c r="B188" s="16">
        <v>40958</v>
      </c>
      <c r="C188" t="s">
        <v>1159</v>
      </c>
      <c r="D188" t="s">
        <v>229</v>
      </c>
      <c r="E188" t="s">
        <v>1153</v>
      </c>
      <c r="F188" s="34">
        <v>61.29</v>
      </c>
      <c r="G188" s="34">
        <v>0</v>
      </c>
      <c r="H188">
        <v>13</v>
      </c>
    </row>
    <row r="189" spans="1:8" x14ac:dyDescent="0.25">
      <c r="A189" t="str">
        <f t="shared" si="2"/>
        <v>z2008-182</v>
      </c>
      <c r="B189" s="16">
        <v>40958</v>
      </c>
      <c r="C189" t="s">
        <v>1159</v>
      </c>
      <c r="D189" t="s">
        <v>229</v>
      </c>
      <c r="E189" t="s">
        <v>1151</v>
      </c>
      <c r="F189" s="34">
        <v>608.09</v>
      </c>
      <c r="G189" s="34">
        <v>608.09</v>
      </c>
      <c r="H189">
        <v>8</v>
      </c>
    </row>
    <row r="190" spans="1:8" x14ac:dyDescent="0.25">
      <c r="A190" t="str">
        <f t="shared" si="2"/>
        <v>z2008-183</v>
      </c>
      <c r="B190" s="16">
        <v>40959</v>
      </c>
      <c r="C190" t="s">
        <v>1152</v>
      </c>
      <c r="D190" t="s">
        <v>491</v>
      </c>
      <c r="E190" t="s">
        <v>1153</v>
      </c>
      <c r="F190" s="34">
        <v>655.24</v>
      </c>
      <c r="G190" s="34">
        <v>0</v>
      </c>
      <c r="H190">
        <v>14</v>
      </c>
    </row>
    <row r="191" spans="1:8" x14ac:dyDescent="0.25">
      <c r="A191" t="str">
        <f t="shared" si="2"/>
        <v>z2008-184</v>
      </c>
      <c r="B191" s="16">
        <v>40959</v>
      </c>
      <c r="C191" t="s">
        <v>1157</v>
      </c>
      <c r="D191" t="s">
        <v>229</v>
      </c>
      <c r="E191" t="s">
        <v>1153</v>
      </c>
      <c r="F191" s="34">
        <v>327.29000000000002</v>
      </c>
      <c r="G191" s="34">
        <v>0</v>
      </c>
      <c r="H191">
        <v>13</v>
      </c>
    </row>
    <row r="192" spans="1:8" x14ac:dyDescent="0.25">
      <c r="A192" t="str">
        <f t="shared" si="2"/>
        <v>z2008-185</v>
      </c>
      <c r="B192" s="16">
        <v>40959</v>
      </c>
      <c r="C192" t="s">
        <v>1160</v>
      </c>
      <c r="D192" t="s">
        <v>229</v>
      </c>
      <c r="E192" t="s">
        <v>1151</v>
      </c>
      <c r="F192" s="34">
        <v>142.18</v>
      </c>
      <c r="G192" s="34">
        <v>142.18</v>
      </c>
      <c r="H192">
        <v>13</v>
      </c>
    </row>
    <row r="193" spans="1:8" x14ac:dyDescent="0.25">
      <c r="A193" t="str">
        <f t="shared" si="2"/>
        <v>z2008-186</v>
      </c>
      <c r="B193" s="16">
        <v>40959</v>
      </c>
      <c r="C193" t="s">
        <v>1160</v>
      </c>
      <c r="D193" t="s">
        <v>229</v>
      </c>
      <c r="E193" t="s">
        <v>1151</v>
      </c>
      <c r="F193" s="34">
        <v>305.13</v>
      </c>
      <c r="G193" s="34">
        <v>305.13</v>
      </c>
      <c r="H193">
        <v>3</v>
      </c>
    </row>
    <row r="194" spans="1:8" x14ac:dyDescent="0.25">
      <c r="A194" t="str">
        <f t="shared" si="2"/>
        <v>z2008-187</v>
      </c>
      <c r="B194" s="16">
        <v>40959</v>
      </c>
      <c r="C194" t="s">
        <v>1160</v>
      </c>
      <c r="D194" t="s">
        <v>229</v>
      </c>
      <c r="E194" t="s">
        <v>1153</v>
      </c>
      <c r="F194" s="34">
        <v>524.37</v>
      </c>
      <c r="G194" s="34">
        <v>0</v>
      </c>
      <c r="H194">
        <v>5</v>
      </c>
    </row>
    <row r="195" spans="1:8" x14ac:dyDescent="0.25">
      <c r="A195" t="str">
        <f t="shared" si="2"/>
        <v>z2008-188</v>
      </c>
      <c r="B195" s="16">
        <v>40960</v>
      </c>
      <c r="C195" t="s">
        <v>1152</v>
      </c>
      <c r="D195" t="s">
        <v>491</v>
      </c>
      <c r="E195" t="s">
        <v>1153</v>
      </c>
      <c r="F195" s="34">
        <v>442.47</v>
      </c>
      <c r="G195" s="34">
        <v>0</v>
      </c>
      <c r="H195">
        <v>11</v>
      </c>
    </row>
    <row r="196" spans="1:8" x14ac:dyDescent="0.25">
      <c r="A196" t="str">
        <f t="shared" si="2"/>
        <v>z2008-189</v>
      </c>
      <c r="B196" s="16">
        <v>40960</v>
      </c>
      <c r="C196" t="s">
        <v>1157</v>
      </c>
      <c r="D196" t="s">
        <v>229</v>
      </c>
      <c r="E196" t="s">
        <v>1151</v>
      </c>
      <c r="F196" s="34">
        <v>164.28</v>
      </c>
      <c r="G196" s="34">
        <v>164.28</v>
      </c>
      <c r="H196">
        <v>11</v>
      </c>
    </row>
    <row r="197" spans="1:8" x14ac:dyDescent="0.25">
      <c r="A197" t="str">
        <f t="shared" si="2"/>
        <v>z2008-190</v>
      </c>
      <c r="B197" s="16">
        <v>40960</v>
      </c>
      <c r="C197" t="s">
        <v>1150</v>
      </c>
      <c r="D197" t="s">
        <v>229</v>
      </c>
      <c r="E197" t="s">
        <v>1153</v>
      </c>
      <c r="F197" s="34">
        <v>446.43</v>
      </c>
      <c r="G197" s="34">
        <v>0</v>
      </c>
      <c r="H197">
        <v>12</v>
      </c>
    </row>
    <row r="198" spans="1:8" x14ac:dyDescent="0.25">
      <c r="A198" t="str">
        <f t="shared" si="2"/>
        <v>z2008-191</v>
      </c>
      <c r="B198" s="16">
        <v>40960</v>
      </c>
      <c r="C198" t="s">
        <v>1150</v>
      </c>
      <c r="D198" t="s">
        <v>229</v>
      </c>
      <c r="E198" t="s">
        <v>1153</v>
      </c>
      <c r="F198" s="34">
        <v>608.65</v>
      </c>
      <c r="G198" s="34">
        <v>0</v>
      </c>
      <c r="H198">
        <v>11</v>
      </c>
    </row>
    <row r="199" spans="1:8" x14ac:dyDescent="0.25">
      <c r="A199" t="str">
        <f t="shared" si="2"/>
        <v>z2008-192</v>
      </c>
      <c r="B199" s="16">
        <v>40960</v>
      </c>
      <c r="C199" t="s">
        <v>1150</v>
      </c>
      <c r="D199" t="s">
        <v>229</v>
      </c>
      <c r="E199" t="s">
        <v>1153</v>
      </c>
      <c r="F199" s="34">
        <v>86.46</v>
      </c>
      <c r="G199" s="34">
        <v>0</v>
      </c>
      <c r="H199">
        <v>4</v>
      </c>
    </row>
    <row r="200" spans="1:8" x14ac:dyDescent="0.25">
      <c r="A200" t="str">
        <f t="shared" ref="A200:A250" si="3">"z2008-"&amp;ROW()-7</f>
        <v>z2008-193</v>
      </c>
      <c r="B200" s="16">
        <v>40961</v>
      </c>
      <c r="C200" t="s">
        <v>1152</v>
      </c>
      <c r="D200" t="s">
        <v>491</v>
      </c>
      <c r="E200" t="s">
        <v>1151</v>
      </c>
      <c r="F200" s="34">
        <v>426.8</v>
      </c>
      <c r="G200" s="34">
        <v>426.8</v>
      </c>
      <c r="H200">
        <v>7</v>
      </c>
    </row>
    <row r="201" spans="1:8" x14ac:dyDescent="0.25">
      <c r="A201" t="str">
        <f t="shared" si="3"/>
        <v>z2008-194</v>
      </c>
      <c r="B201" s="16">
        <v>40961</v>
      </c>
      <c r="C201" t="s">
        <v>1157</v>
      </c>
      <c r="D201" t="s">
        <v>491</v>
      </c>
      <c r="E201" t="s">
        <v>1151</v>
      </c>
      <c r="F201" s="34">
        <v>55</v>
      </c>
      <c r="G201" s="34">
        <v>55</v>
      </c>
      <c r="H201">
        <v>5</v>
      </c>
    </row>
    <row r="202" spans="1:8" x14ac:dyDescent="0.25">
      <c r="A202" t="str">
        <f t="shared" si="3"/>
        <v>z2008-195</v>
      </c>
      <c r="B202" s="16">
        <v>40961</v>
      </c>
      <c r="C202" t="s">
        <v>1152</v>
      </c>
      <c r="D202" t="s">
        <v>229</v>
      </c>
      <c r="E202" t="s">
        <v>1151</v>
      </c>
      <c r="F202" s="34">
        <v>476.02</v>
      </c>
      <c r="G202" s="34">
        <v>476.02</v>
      </c>
      <c r="H202">
        <v>11</v>
      </c>
    </row>
    <row r="203" spans="1:8" x14ac:dyDescent="0.25">
      <c r="A203" t="str">
        <f t="shared" si="3"/>
        <v>z2008-196</v>
      </c>
      <c r="B203" s="16">
        <v>40961</v>
      </c>
      <c r="C203" t="s">
        <v>1152</v>
      </c>
      <c r="D203" t="s">
        <v>229</v>
      </c>
      <c r="E203" t="s">
        <v>1153</v>
      </c>
      <c r="F203" s="34">
        <v>281.22000000000003</v>
      </c>
      <c r="G203" s="34">
        <v>0</v>
      </c>
      <c r="H203">
        <v>11</v>
      </c>
    </row>
    <row r="204" spans="1:8" x14ac:dyDescent="0.25">
      <c r="A204" t="str">
        <f t="shared" si="3"/>
        <v>z2008-197</v>
      </c>
      <c r="B204" s="16">
        <v>40961</v>
      </c>
      <c r="C204" t="s">
        <v>1152</v>
      </c>
      <c r="D204" t="s">
        <v>229</v>
      </c>
      <c r="E204" t="s">
        <v>1151</v>
      </c>
      <c r="F204" s="34">
        <v>190.07</v>
      </c>
      <c r="G204" s="34">
        <v>190.07</v>
      </c>
      <c r="H204">
        <v>13</v>
      </c>
    </row>
    <row r="205" spans="1:8" x14ac:dyDescent="0.25">
      <c r="A205" t="str">
        <f t="shared" si="3"/>
        <v>z2008-198</v>
      </c>
      <c r="B205" s="16">
        <v>40964</v>
      </c>
      <c r="C205" t="s">
        <v>1154</v>
      </c>
      <c r="D205" t="s">
        <v>491</v>
      </c>
      <c r="E205" t="s">
        <v>1151</v>
      </c>
      <c r="F205" s="34">
        <v>456.68</v>
      </c>
      <c r="G205" s="34">
        <v>456.68</v>
      </c>
      <c r="H205">
        <v>6</v>
      </c>
    </row>
    <row r="206" spans="1:8" x14ac:dyDescent="0.25">
      <c r="A206" t="str">
        <f t="shared" si="3"/>
        <v>z2008-199</v>
      </c>
      <c r="B206" s="16">
        <v>40964</v>
      </c>
      <c r="C206" t="s">
        <v>1157</v>
      </c>
      <c r="D206" t="s">
        <v>491</v>
      </c>
      <c r="E206" t="s">
        <v>1153</v>
      </c>
      <c r="F206" s="34">
        <v>460.42</v>
      </c>
      <c r="G206" s="34">
        <v>0</v>
      </c>
      <c r="H206">
        <v>2</v>
      </c>
    </row>
    <row r="207" spans="1:8" x14ac:dyDescent="0.25">
      <c r="A207" t="str">
        <f t="shared" si="3"/>
        <v>z2008-200</v>
      </c>
      <c r="B207" s="16">
        <v>40964</v>
      </c>
      <c r="C207" t="s">
        <v>1154</v>
      </c>
      <c r="D207" t="s">
        <v>229</v>
      </c>
      <c r="E207" t="s">
        <v>1151</v>
      </c>
      <c r="F207" s="34">
        <v>310.13</v>
      </c>
      <c r="G207" s="34">
        <v>310.13</v>
      </c>
      <c r="H207">
        <v>3</v>
      </c>
    </row>
    <row r="208" spans="1:8" x14ac:dyDescent="0.25">
      <c r="A208" t="str">
        <f t="shared" si="3"/>
        <v>z2008-201</v>
      </c>
      <c r="B208" s="16">
        <v>40964</v>
      </c>
      <c r="C208" t="s">
        <v>1154</v>
      </c>
      <c r="D208" t="s">
        <v>229</v>
      </c>
      <c r="E208" t="s">
        <v>1151</v>
      </c>
      <c r="F208" s="34">
        <v>236.92</v>
      </c>
      <c r="G208" s="34">
        <v>236.92</v>
      </c>
      <c r="H208">
        <v>6</v>
      </c>
    </row>
    <row r="209" spans="1:8" x14ac:dyDescent="0.25">
      <c r="A209" t="str">
        <f t="shared" si="3"/>
        <v>z2008-202</v>
      </c>
      <c r="B209" s="16">
        <v>40964</v>
      </c>
      <c r="C209" t="s">
        <v>1154</v>
      </c>
      <c r="D209" t="s">
        <v>229</v>
      </c>
      <c r="E209" t="s">
        <v>1151</v>
      </c>
      <c r="F209" s="34">
        <v>378.3</v>
      </c>
      <c r="G209" s="34">
        <v>378.3</v>
      </c>
      <c r="H209">
        <v>8</v>
      </c>
    </row>
    <row r="210" spans="1:8" x14ac:dyDescent="0.25">
      <c r="A210" t="str">
        <f t="shared" si="3"/>
        <v>z2008-203</v>
      </c>
      <c r="B210" s="16">
        <v>40965</v>
      </c>
      <c r="C210" t="s">
        <v>1155</v>
      </c>
      <c r="D210" t="s">
        <v>491</v>
      </c>
      <c r="E210" t="s">
        <v>1151</v>
      </c>
      <c r="F210" s="34">
        <v>502.27</v>
      </c>
      <c r="G210" s="34">
        <v>502.27</v>
      </c>
      <c r="H210">
        <v>13</v>
      </c>
    </row>
    <row r="211" spans="1:8" x14ac:dyDescent="0.25">
      <c r="A211" t="str">
        <f t="shared" si="3"/>
        <v>z2008-204</v>
      </c>
      <c r="B211" s="16">
        <v>40965</v>
      </c>
      <c r="C211" t="s">
        <v>1157</v>
      </c>
      <c r="D211" t="s">
        <v>491</v>
      </c>
      <c r="E211" t="s">
        <v>1151</v>
      </c>
      <c r="F211" s="34">
        <v>621.28</v>
      </c>
      <c r="G211" s="34">
        <v>621.28</v>
      </c>
      <c r="H211">
        <v>12</v>
      </c>
    </row>
    <row r="212" spans="1:8" x14ac:dyDescent="0.25">
      <c r="A212" t="str">
        <f t="shared" si="3"/>
        <v>z2008-205</v>
      </c>
      <c r="B212" s="16">
        <v>40965</v>
      </c>
      <c r="C212" t="s">
        <v>1155</v>
      </c>
      <c r="D212" t="s">
        <v>229</v>
      </c>
      <c r="E212" t="s">
        <v>1153</v>
      </c>
      <c r="F212" s="34">
        <v>125.52</v>
      </c>
      <c r="G212" s="34">
        <v>0</v>
      </c>
      <c r="H212">
        <v>6</v>
      </c>
    </row>
    <row r="213" spans="1:8" x14ac:dyDescent="0.25">
      <c r="A213" t="str">
        <f t="shared" si="3"/>
        <v>z2008-206</v>
      </c>
      <c r="B213" s="16">
        <v>40965</v>
      </c>
      <c r="C213" t="s">
        <v>1155</v>
      </c>
      <c r="D213" t="s">
        <v>229</v>
      </c>
      <c r="E213" t="s">
        <v>1151</v>
      </c>
      <c r="F213" s="34">
        <v>560.99</v>
      </c>
      <c r="G213" s="34">
        <v>560.99</v>
      </c>
      <c r="H213">
        <v>5</v>
      </c>
    </row>
    <row r="214" spans="1:8" x14ac:dyDescent="0.25">
      <c r="A214" t="str">
        <f t="shared" si="3"/>
        <v>z2008-207</v>
      </c>
      <c r="B214" s="16">
        <v>40965</v>
      </c>
      <c r="C214" t="s">
        <v>1155</v>
      </c>
      <c r="D214" t="s">
        <v>229</v>
      </c>
      <c r="E214" t="s">
        <v>1153</v>
      </c>
      <c r="F214" s="34">
        <v>324.49</v>
      </c>
      <c r="G214" s="34">
        <v>0</v>
      </c>
      <c r="H214">
        <v>13</v>
      </c>
    </row>
    <row r="215" spans="1:8" x14ac:dyDescent="0.25">
      <c r="A215" t="str">
        <f t="shared" si="3"/>
        <v>z2008-208</v>
      </c>
      <c r="B215" s="16">
        <v>40966</v>
      </c>
      <c r="C215" t="s">
        <v>1152</v>
      </c>
      <c r="D215" t="s">
        <v>491</v>
      </c>
      <c r="E215" t="s">
        <v>1153</v>
      </c>
      <c r="F215" s="34">
        <v>409.21</v>
      </c>
      <c r="G215" s="34">
        <v>0</v>
      </c>
      <c r="H215">
        <v>7</v>
      </c>
    </row>
    <row r="216" spans="1:8" x14ac:dyDescent="0.25">
      <c r="A216" t="str">
        <f t="shared" si="3"/>
        <v>z2008-209</v>
      </c>
      <c r="B216" s="16">
        <v>40966</v>
      </c>
      <c r="C216" t="s">
        <v>1157</v>
      </c>
      <c r="D216" t="s">
        <v>491</v>
      </c>
      <c r="E216" t="s">
        <v>1153</v>
      </c>
      <c r="F216" s="34">
        <v>174.19</v>
      </c>
      <c r="G216" s="34">
        <v>0</v>
      </c>
      <c r="H216">
        <v>12</v>
      </c>
    </row>
    <row r="217" spans="1:8" x14ac:dyDescent="0.25">
      <c r="A217" t="str">
        <f t="shared" si="3"/>
        <v>z2008-210</v>
      </c>
      <c r="B217" s="16">
        <v>40966</v>
      </c>
      <c r="C217" t="s">
        <v>1156</v>
      </c>
      <c r="D217" t="s">
        <v>229</v>
      </c>
      <c r="E217" t="s">
        <v>1153</v>
      </c>
      <c r="F217" s="34">
        <v>138.19999999999999</v>
      </c>
      <c r="G217" s="34">
        <v>0</v>
      </c>
      <c r="H217">
        <v>14</v>
      </c>
    </row>
    <row r="218" spans="1:8" x14ac:dyDescent="0.25">
      <c r="A218" t="str">
        <f t="shared" si="3"/>
        <v>z2008-211</v>
      </c>
      <c r="B218" s="16">
        <v>40966</v>
      </c>
      <c r="C218" t="s">
        <v>1156</v>
      </c>
      <c r="D218" t="s">
        <v>229</v>
      </c>
      <c r="E218" t="s">
        <v>1151</v>
      </c>
      <c r="F218" s="34">
        <v>301.97000000000003</v>
      </c>
      <c r="G218" s="34">
        <v>301.97000000000003</v>
      </c>
      <c r="H218">
        <v>7</v>
      </c>
    </row>
    <row r="219" spans="1:8" x14ac:dyDescent="0.25">
      <c r="A219" t="str">
        <f t="shared" si="3"/>
        <v>z2008-212</v>
      </c>
      <c r="B219" s="16">
        <v>40966</v>
      </c>
      <c r="C219" t="s">
        <v>1156</v>
      </c>
      <c r="D219" t="s">
        <v>229</v>
      </c>
      <c r="E219" t="s">
        <v>1151</v>
      </c>
      <c r="F219" s="34">
        <v>638.54</v>
      </c>
      <c r="G219" s="34">
        <v>638.54</v>
      </c>
      <c r="H219">
        <v>11</v>
      </c>
    </row>
    <row r="220" spans="1:8" x14ac:dyDescent="0.25">
      <c r="A220" t="str">
        <f t="shared" si="3"/>
        <v>z2008-213</v>
      </c>
      <c r="B220" s="16">
        <v>40967</v>
      </c>
      <c r="C220" t="s">
        <v>1154</v>
      </c>
      <c r="D220" t="s">
        <v>229</v>
      </c>
      <c r="E220" t="s">
        <v>1151</v>
      </c>
      <c r="F220" s="34">
        <v>669.61</v>
      </c>
      <c r="G220" s="34">
        <v>669.61</v>
      </c>
      <c r="H220">
        <v>12</v>
      </c>
    </row>
    <row r="221" spans="1:8" x14ac:dyDescent="0.25">
      <c r="A221" t="str">
        <f t="shared" si="3"/>
        <v>z2008-214</v>
      </c>
      <c r="B221" s="16">
        <v>40967</v>
      </c>
      <c r="C221" t="s">
        <v>1157</v>
      </c>
      <c r="D221" t="s">
        <v>491</v>
      </c>
      <c r="E221" t="s">
        <v>1153</v>
      </c>
      <c r="F221" s="34">
        <v>134.44</v>
      </c>
      <c r="G221" s="34">
        <v>0</v>
      </c>
      <c r="H221">
        <v>8</v>
      </c>
    </row>
    <row r="222" spans="1:8" x14ac:dyDescent="0.25">
      <c r="A222" t="str">
        <f t="shared" si="3"/>
        <v>z2008-215</v>
      </c>
      <c r="B222" s="16">
        <v>40967</v>
      </c>
      <c r="C222" t="s">
        <v>1157</v>
      </c>
      <c r="D222" t="s">
        <v>229</v>
      </c>
      <c r="E222" t="s">
        <v>1151</v>
      </c>
      <c r="F222" s="34">
        <v>221.31</v>
      </c>
      <c r="G222" s="34">
        <v>221.31</v>
      </c>
      <c r="H222">
        <v>1</v>
      </c>
    </row>
    <row r="223" spans="1:8" x14ac:dyDescent="0.25">
      <c r="A223" t="str">
        <f t="shared" si="3"/>
        <v>z2008-216</v>
      </c>
      <c r="B223" s="16">
        <v>40967</v>
      </c>
      <c r="C223" t="s">
        <v>1157</v>
      </c>
      <c r="D223" t="s">
        <v>229</v>
      </c>
      <c r="E223" t="s">
        <v>1153</v>
      </c>
      <c r="F223" s="34">
        <v>515.16</v>
      </c>
      <c r="G223" s="34">
        <v>0</v>
      </c>
      <c r="H223">
        <v>13</v>
      </c>
    </row>
    <row r="224" spans="1:8" x14ac:dyDescent="0.25">
      <c r="A224" t="str">
        <f t="shared" si="3"/>
        <v>z2008-217</v>
      </c>
      <c r="B224" s="16">
        <v>40967</v>
      </c>
      <c r="C224" t="s">
        <v>1157</v>
      </c>
      <c r="D224" t="s">
        <v>229</v>
      </c>
      <c r="E224" t="s">
        <v>1153</v>
      </c>
      <c r="F224" s="34">
        <v>276.97000000000003</v>
      </c>
      <c r="G224" s="34">
        <v>0</v>
      </c>
      <c r="H224">
        <v>8</v>
      </c>
    </row>
    <row r="225" spans="1:8" x14ac:dyDescent="0.25">
      <c r="A225" t="str">
        <f t="shared" si="3"/>
        <v>z2008-218</v>
      </c>
      <c r="B225" s="16">
        <v>40968</v>
      </c>
      <c r="C225" t="s">
        <v>1155</v>
      </c>
      <c r="D225" t="s">
        <v>229</v>
      </c>
      <c r="E225" t="s">
        <v>1151</v>
      </c>
      <c r="F225" s="34">
        <v>561.29999999999995</v>
      </c>
      <c r="G225" s="34">
        <v>561.29999999999995</v>
      </c>
      <c r="H225">
        <v>3</v>
      </c>
    </row>
    <row r="226" spans="1:8" x14ac:dyDescent="0.25">
      <c r="A226" t="str">
        <f t="shared" si="3"/>
        <v>z2008-219</v>
      </c>
      <c r="B226" s="16">
        <v>40968</v>
      </c>
      <c r="C226" t="s">
        <v>1157</v>
      </c>
      <c r="D226" t="s">
        <v>491</v>
      </c>
      <c r="E226" t="s">
        <v>1151</v>
      </c>
      <c r="F226" s="34">
        <v>142.86000000000001</v>
      </c>
      <c r="G226" s="34">
        <v>142.86000000000001</v>
      </c>
      <c r="H226">
        <v>7</v>
      </c>
    </row>
    <row r="227" spans="1:8" x14ac:dyDescent="0.25">
      <c r="A227" t="str">
        <f t="shared" si="3"/>
        <v>z2008-220</v>
      </c>
      <c r="B227" s="16">
        <v>40968</v>
      </c>
      <c r="C227" t="s">
        <v>1158</v>
      </c>
      <c r="D227" t="s">
        <v>229</v>
      </c>
      <c r="E227" t="s">
        <v>1151</v>
      </c>
      <c r="F227" s="34">
        <v>474.18</v>
      </c>
      <c r="G227" s="34">
        <v>474.18</v>
      </c>
      <c r="H227">
        <v>4</v>
      </c>
    </row>
    <row r="228" spans="1:8" x14ac:dyDescent="0.25">
      <c r="A228" t="str">
        <f t="shared" si="3"/>
        <v>z2008-221</v>
      </c>
      <c r="B228" s="16">
        <v>40968</v>
      </c>
      <c r="C228" t="s">
        <v>1158</v>
      </c>
      <c r="D228" t="s">
        <v>229</v>
      </c>
      <c r="E228" t="s">
        <v>1151</v>
      </c>
      <c r="F228" s="34">
        <v>352.29</v>
      </c>
      <c r="G228" s="34">
        <v>352.29</v>
      </c>
      <c r="H228">
        <v>8</v>
      </c>
    </row>
    <row r="229" spans="1:8" x14ac:dyDescent="0.25">
      <c r="A229" t="str">
        <f t="shared" si="3"/>
        <v>z2008-222</v>
      </c>
      <c r="B229" s="16">
        <v>40968</v>
      </c>
      <c r="C229" t="s">
        <v>1158</v>
      </c>
      <c r="D229" t="s">
        <v>229</v>
      </c>
      <c r="E229" t="s">
        <v>1153</v>
      </c>
      <c r="F229" s="34">
        <v>323.83</v>
      </c>
      <c r="G229" s="34">
        <v>0</v>
      </c>
      <c r="H229">
        <v>14</v>
      </c>
    </row>
    <row r="230" spans="1:8" x14ac:dyDescent="0.25">
      <c r="A230" t="str">
        <f t="shared" si="3"/>
        <v>z2008-223</v>
      </c>
      <c r="B230" s="16">
        <v>40971</v>
      </c>
      <c r="C230" t="s">
        <v>1156</v>
      </c>
      <c r="D230" t="s">
        <v>229</v>
      </c>
      <c r="E230" t="s">
        <v>1153</v>
      </c>
      <c r="F230" s="34">
        <v>458.7</v>
      </c>
      <c r="G230" s="34">
        <v>0</v>
      </c>
      <c r="H230">
        <v>9</v>
      </c>
    </row>
    <row r="231" spans="1:8" x14ac:dyDescent="0.25">
      <c r="A231" t="str">
        <f t="shared" si="3"/>
        <v>z2008-224</v>
      </c>
      <c r="B231" s="16">
        <v>40971</v>
      </c>
      <c r="C231" t="s">
        <v>1157</v>
      </c>
      <c r="D231" t="s">
        <v>491</v>
      </c>
      <c r="E231" t="s">
        <v>1151</v>
      </c>
      <c r="F231" s="34">
        <v>260.39</v>
      </c>
      <c r="G231" s="34">
        <v>260.39</v>
      </c>
      <c r="H231">
        <v>9</v>
      </c>
    </row>
    <row r="232" spans="1:8" x14ac:dyDescent="0.25">
      <c r="A232" t="str">
        <f t="shared" si="3"/>
        <v>z2008-225</v>
      </c>
      <c r="B232" s="16">
        <v>40971</v>
      </c>
      <c r="C232" t="s">
        <v>1159</v>
      </c>
      <c r="D232" t="s">
        <v>229</v>
      </c>
      <c r="E232" t="s">
        <v>1153</v>
      </c>
      <c r="F232" s="34">
        <v>233.88</v>
      </c>
      <c r="G232" s="34">
        <v>0</v>
      </c>
      <c r="H232">
        <v>1</v>
      </c>
    </row>
    <row r="233" spans="1:8" x14ac:dyDescent="0.25">
      <c r="A233" t="str">
        <f t="shared" si="3"/>
        <v>z2008-226</v>
      </c>
      <c r="B233" s="16">
        <v>40971</v>
      </c>
      <c r="C233" t="s">
        <v>1159</v>
      </c>
      <c r="D233" t="s">
        <v>229</v>
      </c>
      <c r="E233" t="s">
        <v>1151</v>
      </c>
      <c r="F233" s="34">
        <v>437.7</v>
      </c>
      <c r="G233" s="34">
        <v>437.7</v>
      </c>
      <c r="H233">
        <v>13</v>
      </c>
    </row>
    <row r="234" spans="1:8" x14ac:dyDescent="0.25">
      <c r="A234" t="str">
        <f t="shared" si="3"/>
        <v>z2008-227</v>
      </c>
      <c r="B234" s="16">
        <v>40971</v>
      </c>
      <c r="C234" t="s">
        <v>1159</v>
      </c>
      <c r="D234" t="s">
        <v>229</v>
      </c>
      <c r="E234" t="s">
        <v>1151</v>
      </c>
      <c r="F234" s="34">
        <v>171.26</v>
      </c>
      <c r="G234" s="34">
        <v>171.26</v>
      </c>
      <c r="H234">
        <v>8</v>
      </c>
    </row>
    <row r="235" spans="1:8" x14ac:dyDescent="0.25">
      <c r="A235" t="str">
        <f t="shared" si="3"/>
        <v>z2008-228</v>
      </c>
      <c r="B235" s="16">
        <v>40972</v>
      </c>
      <c r="C235" t="s">
        <v>1155</v>
      </c>
      <c r="D235" t="s">
        <v>229</v>
      </c>
      <c r="E235" t="s">
        <v>1153</v>
      </c>
      <c r="F235" s="34">
        <v>588.35</v>
      </c>
      <c r="G235" s="34">
        <v>0</v>
      </c>
      <c r="H235">
        <v>5</v>
      </c>
    </row>
    <row r="236" spans="1:8" x14ac:dyDescent="0.25">
      <c r="A236" t="str">
        <f t="shared" si="3"/>
        <v>z2008-229</v>
      </c>
      <c r="B236" s="16">
        <v>40972</v>
      </c>
      <c r="C236" t="s">
        <v>1157</v>
      </c>
      <c r="D236" t="s">
        <v>229</v>
      </c>
      <c r="E236" t="s">
        <v>1151</v>
      </c>
      <c r="F236" s="34">
        <v>616.41999999999996</v>
      </c>
      <c r="G236" s="34">
        <v>616.41999999999996</v>
      </c>
      <c r="H236">
        <v>14</v>
      </c>
    </row>
    <row r="237" spans="1:8" x14ac:dyDescent="0.25">
      <c r="A237" t="str">
        <f t="shared" si="3"/>
        <v>z2008-230</v>
      </c>
      <c r="B237" s="16">
        <v>40972</v>
      </c>
      <c r="C237" t="s">
        <v>1160</v>
      </c>
      <c r="D237" t="s">
        <v>229</v>
      </c>
      <c r="E237" t="s">
        <v>1151</v>
      </c>
      <c r="F237" s="34">
        <v>623.65</v>
      </c>
      <c r="G237" s="34">
        <v>623.65</v>
      </c>
      <c r="H237">
        <v>5</v>
      </c>
    </row>
    <row r="238" spans="1:8" x14ac:dyDescent="0.25">
      <c r="A238" t="str">
        <f t="shared" si="3"/>
        <v>z2008-231</v>
      </c>
      <c r="B238" s="16">
        <v>40972</v>
      </c>
      <c r="C238" t="s">
        <v>1160</v>
      </c>
      <c r="D238" t="s">
        <v>229</v>
      </c>
      <c r="E238" t="s">
        <v>1153</v>
      </c>
      <c r="F238" s="34">
        <v>228.14</v>
      </c>
      <c r="G238" s="34">
        <v>0</v>
      </c>
      <c r="H238">
        <v>14</v>
      </c>
    </row>
    <row r="239" spans="1:8" x14ac:dyDescent="0.25">
      <c r="A239" t="str">
        <f t="shared" si="3"/>
        <v>z2008-232</v>
      </c>
      <c r="B239" s="16">
        <v>40972</v>
      </c>
      <c r="C239" t="s">
        <v>1160</v>
      </c>
      <c r="D239" t="s">
        <v>229</v>
      </c>
      <c r="E239" t="s">
        <v>1151</v>
      </c>
      <c r="F239" s="34">
        <v>74.989999999999995</v>
      </c>
      <c r="G239" s="34">
        <v>74.989999999999995</v>
      </c>
      <c r="H239">
        <v>8</v>
      </c>
    </row>
    <row r="240" spans="1:8" x14ac:dyDescent="0.25">
      <c r="A240" t="str">
        <f t="shared" si="3"/>
        <v>z2008-233</v>
      </c>
      <c r="B240" s="16">
        <v>40973</v>
      </c>
      <c r="C240" t="s">
        <v>1156</v>
      </c>
      <c r="D240" t="s">
        <v>229</v>
      </c>
      <c r="E240" t="s">
        <v>1151</v>
      </c>
      <c r="F240" s="34">
        <v>403.86</v>
      </c>
      <c r="G240" s="34">
        <v>403.86</v>
      </c>
      <c r="H240">
        <v>1</v>
      </c>
    </row>
    <row r="241" spans="1:8" x14ac:dyDescent="0.25">
      <c r="A241" t="str">
        <f t="shared" si="3"/>
        <v>z2008-234</v>
      </c>
      <c r="B241" s="16">
        <v>40973</v>
      </c>
      <c r="C241" t="s">
        <v>1157</v>
      </c>
      <c r="D241" t="s">
        <v>229</v>
      </c>
      <c r="E241" t="s">
        <v>1153</v>
      </c>
      <c r="F241" s="34">
        <v>110.33</v>
      </c>
      <c r="G241" s="34">
        <v>0</v>
      </c>
      <c r="H241">
        <v>8</v>
      </c>
    </row>
    <row r="242" spans="1:8" x14ac:dyDescent="0.25">
      <c r="A242" t="str">
        <f t="shared" si="3"/>
        <v>z2008-235</v>
      </c>
      <c r="B242" s="16">
        <v>40973</v>
      </c>
      <c r="C242" t="s">
        <v>1150</v>
      </c>
      <c r="D242" t="s">
        <v>229</v>
      </c>
      <c r="E242" t="s">
        <v>1153</v>
      </c>
      <c r="F242" s="34">
        <v>148.87</v>
      </c>
      <c r="G242" s="34">
        <v>0</v>
      </c>
      <c r="H242">
        <v>2</v>
      </c>
    </row>
    <row r="243" spans="1:8" x14ac:dyDescent="0.25">
      <c r="A243" t="str">
        <f t="shared" si="3"/>
        <v>z2008-236</v>
      </c>
      <c r="B243" s="16">
        <v>40973</v>
      </c>
      <c r="C243" t="s">
        <v>1150</v>
      </c>
      <c r="D243" t="s">
        <v>229</v>
      </c>
      <c r="E243" t="s">
        <v>1153</v>
      </c>
      <c r="F243" s="34">
        <v>459.87</v>
      </c>
      <c r="G243" s="34">
        <v>0</v>
      </c>
      <c r="H243">
        <v>1</v>
      </c>
    </row>
    <row r="244" spans="1:8" x14ac:dyDescent="0.25">
      <c r="A244" t="str">
        <f t="shared" si="3"/>
        <v>z2008-237</v>
      </c>
      <c r="B244" s="16">
        <v>40973</v>
      </c>
      <c r="C244" t="s">
        <v>1150</v>
      </c>
      <c r="D244" t="s">
        <v>229</v>
      </c>
      <c r="E244" t="s">
        <v>1151</v>
      </c>
      <c r="F244" s="34">
        <v>134.21</v>
      </c>
      <c r="G244" s="34">
        <v>134.21</v>
      </c>
      <c r="H244">
        <v>2</v>
      </c>
    </row>
    <row r="245" spans="1:8" x14ac:dyDescent="0.25">
      <c r="A245" t="str">
        <f t="shared" si="3"/>
        <v>z2008-238</v>
      </c>
      <c r="B245" s="16">
        <v>40974</v>
      </c>
      <c r="C245" t="s">
        <v>1157</v>
      </c>
      <c r="D245" t="s">
        <v>491</v>
      </c>
      <c r="E245" t="s">
        <v>1151</v>
      </c>
      <c r="F245" s="34">
        <v>319.67</v>
      </c>
      <c r="G245" s="34">
        <v>319.67</v>
      </c>
      <c r="H245">
        <v>2</v>
      </c>
    </row>
    <row r="246" spans="1:8" x14ac:dyDescent="0.25">
      <c r="A246" t="str">
        <f t="shared" si="3"/>
        <v>z2008-239</v>
      </c>
      <c r="B246" s="16">
        <v>40974</v>
      </c>
      <c r="C246" t="s">
        <v>1157</v>
      </c>
      <c r="D246" t="s">
        <v>229</v>
      </c>
      <c r="E246" t="s">
        <v>1151</v>
      </c>
      <c r="F246" s="34">
        <v>199.15</v>
      </c>
      <c r="G246" s="34">
        <v>199.15</v>
      </c>
      <c r="H246">
        <v>4</v>
      </c>
    </row>
    <row r="247" spans="1:8" x14ac:dyDescent="0.25">
      <c r="A247" t="str">
        <f t="shared" si="3"/>
        <v>z2008-240</v>
      </c>
      <c r="B247" s="16">
        <v>40974</v>
      </c>
      <c r="C247" t="s">
        <v>1152</v>
      </c>
      <c r="D247" t="s">
        <v>229</v>
      </c>
      <c r="E247" t="s">
        <v>1153</v>
      </c>
      <c r="F247" s="34">
        <v>597.54</v>
      </c>
      <c r="G247" s="34">
        <v>0</v>
      </c>
      <c r="H247">
        <v>12</v>
      </c>
    </row>
    <row r="248" spans="1:8" x14ac:dyDescent="0.25">
      <c r="A248" t="str">
        <f t="shared" si="3"/>
        <v>z2008-241</v>
      </c>
      <c r="B248" s="16">
        <v>40974</v>
      </c>
      <c r="C248" t="s">
        <v>1152</v>
      </c>
      <c r="D248" t="s">
        <v>229</v>
      </c>
      <c r="E248" t="s">
        <v>1151</v>
      </c>
      <c r="F248" s="34">
        <v>625.34</v>
      </c>
      <c r="G248" s="34">
        <v>625.34</v>
      </c>
      <c r="H248">
        <v>10</v>
      </c>
    </row>
    <row r="249" spans="1:8" x14ac:dyDescent="0.25">
      <c r="A249" t="str">
        <f t="shared" si="3"/>
        <v>z2008-242</v>
      </c>
      <c r="B249" s="16">
        <v>40974</v>
      </c>
      <c r="C249" t="s">
        <v>1152</v>
      </c>
      <c r="D249" t="s">
        <v>229</v>
      </c>
      <c r="E249" t="s">
        <v>1153</v>
      </c>
      <c r="F249" s="34">
        <v>93.39</v>
      </c>
      <c r="G249" s="34">
        <v>0</v>
      </c>
      <c r="H249">
        <v>5</v>
      </c>
    </row>
    <row r="250" spans="1:8" x14ac:dyDescent="0.25">
      <c r="A250" t="str">
        <f t="shared" si="3"/>
        <v>z2008-243</v>
      </c>
      <c r="B250" s="16">
        <v>40975</v>
      </c>
      <c r="C250" t="s">
        <v>1158</v>
      </c>
      <c r="D250" t="s">
        <v>491</v>
      </c>
      <c r="E250" t="s">
        <v>1153</v>
      </c>
      <c r="F250" s="34">
        <v>231.68</v>
      </c>
      <c r="G250" s="34">
        <v>0</v>
      </c>
      <c r="H250">
        <v>6</v>
      </c>
    </row>
    <row r="10000" spans="1:1" x14ac:dyDescent="0.25">
      <c r="A10000" t="s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906F-153E-445A-9D98-7EA448077F66}">
  <dimension ref="A1:BU10000"/>
  <sheetViews>
    <sheetView workbookViewId="0">
      <selection activeCell="H27" sqref="H27"/>
    </sheetView>
  </sheetViews>
  <sheetFormatPr defaultRowHeight="15" x14ac:dyDescent="0.25"/>
  <cols>
    <col min="3" max="3" width="4.85546875" bestFit="1" customWidth="1"/>
    <col min="4" max="4" width="12.140625" customWidth="1"/>
    <col min="5" max="5" width="17.7109375" customWidth="1"/>
    <col min="6" max="6" width="17.42578125" customWidth="1"/>
    <col min="7" max="7" width="11.28515625" bestFit="1" customWidth="1"/>
    <col min="8" max="8" width="14.42578125" bestFit="1" customWidth="1"/>
  </cols>
  <sheetData>
    <row r="1" spans="1:73" x14ac:dyDescent="0.25">
      <c r="E1" s="2"/>
      <c r="V1" s="3" t="s">
        <v>0</v>
      </c>
      <c r="BU1" t="s">
        <v>0</v>
      </c>
    </row>
    <row r="2" spans="1:73" x14ac:dyDescent="0.25">
      <c r="A2" s="28"/>
      <c r="B2" s="28"/>
      <c r="C2" s="28"/>
      <c r="D2" s="28"/>
    </row>
    <row r="4" spans="1:73" x14ac:dyDescent="0.25">
      <c r="C4" s="35"/>
      <c r="D4" s="35"/>
      <c r="E4" s="36" t="s">
        <v>1161</v>
      </c>
      <c r="F4" s="37"/>
    </row>
    <row r="5" spans="1:73" x14ac:dyDescent="0.25">
      <c r="F5" s="38"/>
    </row>
    <row r="6" spans="1:73" x14ac:dyDescent="0.25">
      <c r="F6" s="38"/>
    </row>
    <row r="10" spans="1:73" ht="25.5" x14ac:dyDescent="0.25">
      <c r="A10" s="39" t="s">
        <v>1162</v>
      </c>
      <c r="B10" s="39" t="s">
        <v>1163</v>
      </c>
      <c r="C10" s="39" t="s">
        <v>1164</v>
      </c>
      <c r="D10" s="39" t="s">
        <v>1165</v>
      </c>
      <c r="E10" s="39" t="s">
        <v>1166</v>
      </c>
      <c r="F10" s="39" t="s">
        <v>1167</v>
      </c>
      <c r="G10" s="39" t="s">
        <v>1168</v>
      </c>
    </row>
    <row r="11" spans="1:73" x14ac:dyDescent="0.25">
      <c r="A11" s="40">
        <v>60000</v>
      </c>
      <c r="B11" s="40" t="s">
        <v>1169</v>
      </c>
      <c r="C11" s="40" t="s">
        <v>1170</v>
      </c>
      <c r="D11" s="41" t="s">
        <v>1171</v>
      </c>
      <c r="E11" s="41" t="s">
        <v>1172</v>
      </c>
      <c r="F11" s="40">
        <v>7990.9695932029399</v>
      </c>
      <c r="G11" s="42">
        <v>1668.8017437926178</v>
      </c>
    </row>
    <row r="12" spans="1:73" x14ac:dyDescent="0.25">
      <c r="A12" s="40">
        <v>60001</v>
      </c>
      <c r="B12" s="40" t="s">
        <v>1173</v>
      </c>
      <c r="C12" s="40" t="s">
        <v>1170</v>
      </c>
      <c r="D12" s="41" t="s">
        <v>1171</v>
      </c>
      <c r="E12" s="41" t="s">
        <v>1172</v>
      </c>
      <c r="F12" s="40">
        <v>8611.4157356212418</v>
      </c>
      <c r="G12" s="42">
        <v>429.73539423232432</v>
      </c>
    </row>
    <row r="13" spans="1:73" x14ac:dyDescent="0.25">
      <c r="A13" s="40">
        <v>60002</v>
      </c>
      <c r="B13" s="40" t="s">
        <v>1174</v>
      </c>
      <c r="C13" s="43" t="s">
        <v>1170</v>
      </c>
      <c r="D13" s="41" t="s">
        <v>1171</v>
      </c>
      <c r="E13" s="41" t="s">
        <v>1172</v>
      </c>
      <c r="F13" s="40">
        <v>6320.4042385645507</v>
      </c>
      <c r="G13" s="42">
        <v>454.40240612428533</v>
      </c>
    </row>
    <row r="14" spans="1:73" x14ac:dyDescent="0.25">
      <c r="A14" s="40">
        <v>60003</v>
      </c>
      <c r="B14" s="40" t="s">
        <v>1175</v>
      </c>
      <c r="C14" s="40" t="s">
        <v>1176</v>
      </c>
      <c r="D14" s="41" t="s">
        <v>1177</v>
      </c>
      <c r="E14" s="41" t="s">
        <v>1172</v>
      </c>
      <c r="F14" s="40">
        <v>5547.100053385986</v>
      </c>
      <c r="G14" s="42">
        <v>1283.3110897032711</v>
      </c>
    </row>
    <row r="15" spans="1:73" x14ac:dyDescent="0.25">
      <c r="A15" s="40">
        <v>60004</v>
      </c>
      <c r="B15" s="40" t="s">
        <v>1178</v>
      </c>
      <c r="C15" s="40" t="s">
        <v>1170</v>
      </c>
      <c r="D15" s="41" t="s">
        <v>1171</v>
      </c>
      <c r="E15" s="41" t="s">
        <v>1172</v>
      </c>
      <c r="F15" s="40">
        <v>5301.4757879119088</v>
      </c>
      <c r="G15" s="42">
        <v>553.47874934856816</v>
      </c>
    </row>
    <row r="16" spans="1:73" x14ac:dyDescent="0.25">
      <c r="A16" s="40">
        <v>60005</v>
      </c>
      <c r="B16" s="40" t="s">
        <v>1179</v>
      </c>
      <c r="C16" s="40" t="s">
        <v>1176</v>
      </c>
      <c r="D16" s="41" t="s">
        <v>1171</v>
      </c>
      <c r="E16" s="41" t="s">
        <v>1180</v>
      </c>
      <c r="F16" s="40">
        <v>5476.600503460576</v>
      </c>
      <c r="G16" s="42">
        <v>716.45191460851345</v>
      </c>
    </row>
    <row r="17" spans="1:7" x14ac:dyDescent="0.25">
      <c r="A17" s="40">
        <v>60006</v>
      </c>
      <c r="B17" s="40" t="s">
        <v>1181</v>
      </c>
      <c r="C17" s="40" t="s">
        <v>1170</v>
      </c>
      <c r="D17" s="41" t="s">
        <v>1171</v>
      </c>
      <c r="E17" s="41" t="s">
        <v>1180</v>
      </c>
      <c r="F17" s="40">
        <v>9417.4817268226288</v>
      </c>
      <c r="G17" s="42">
        <v>248.97001061892817</v>
      </c>
    </row>
    <row r="18" spans="1:7" x14ac:dyDescent="0.25">
      <c r="A18" s="40">
        <v>60008</v>
      </c>
      <c r="B18" s="40" t="s">
        <v>1182</v>
      </c>
      <c r="C18" s="40" t="s">
        <v>1176</v>
      </c>
      <c r="D18" s="41" t="s">
        <v>1171</v>
      </c>
      <c r="E18" s="41" t="s">
        <v>1183</v>
      </c>
      <c r="F18" s="40">
        <v>4738.439089964113</v>
      </c>
      <c r="G18" s="42">
        <v>172.76551201064206</v>
      </c>
    </row>
    <row r="19" spans="1:7" x14ac:dyDescent="0.25">
      <c r="A19" s="40">
        <v>60009</v>
      </c>
      <c r="B19" s="40" t="s">
        <v>1184</v>
      </c>
      <c r="C19" s="40" t="s">
        <v>1176</v>
      </c>
      <c r="D19" s="41" t="s">
        <v>1171</v>
      </c>
      <c r="E19" s="41" t="s">
        <v>1172</v>
      </c>
      <c r="F19" s="40">
        <v>1886.5408689384799</v>
      </c>
      <c r="G19" s="42">
        <v>1.4846602213174784</v>
      </c>
    </row>
    <row r="20" spans="1:7" x14ac:dyDescent="0.25">
      <c r="A20" s="40">
        <v>60010</v>
      </c>
      <c r="B20" s="40" t="s">
        <v>1185</v>
      </c>
      <c r="C20" s="40" t="s">
        <v>1170</v>
      </c>
      <c r="D20" s="41" t="s">
        <v>1171</v>
      </c>
      <c r="E20" s="41" t="s">
        <v>1172</v>
      </c>
      <c r="F20" s="40">
        <v>5549.0635173344272</v>
      </c>
      <c r="G20" s="42">
        <v>208.43154075209239</v>
      </c>
    </row>
    <row r="21" spans="1:7" x14ac:dyDescent="0.25">
      <c r="A21" s="40">
        <v>60011</v>
      </c>
      <c r="B21" s="40" t="s">
        <v>1186</v>
      </c>
      <c r="C21" s="40" t="s">
        <v>1170</v>
      </c>
      <c r="D21" s="41" t="s">
        <v>1177</v>
      </c>
      <c r="E21" s="41" t="s">
        <v>1172</v>
      </c>
      <c r="F21" s="40">
        <v>3429.6410531407228</v>
      </c>
      <c r="G21" s="42">
        <v>128.31375940593676</v>
      </c>
    </row>
    <row r="22" spans="1:7" x14ac:dyDescent="0.25">
      <c r="A22" s="40">
        <v>60012</v>
      </c>
      <c r="B22" s="40" t="s">
        <v>1187</v>
      </c>
      <c r="C22" s="40" t="s">
        <v>1176</v>
      </c>
      <c r="D22" s="41" t="s">
        <v>1171</v>
      </c>
      <c r="E22" s="41" t="s">
        <v>1172</v>
      </c>
      <c r="F22" s="40">
        <v>2525.5292787156204</v>
      </c>
      <c r="G22" s="42">
        <v>175.88158584899668</v>
      </c>
    </row>
    <row r="23" spans="1:7" x14ac:dyDescent="0.25">
      <c r="A23" s="40">
        <v>60013</v>
      </c>
      <c r="B23" s="40" t="s">
        <v>1188</v>
      </c>
      <c r="C23" s="40" t="s">
        <v>1176</v>
      </c>
      <c r="D23" s="41" t="s">
        <v>1171</v>
      </c>
      <c r="E23" s="41" t="s">
        <v>1172</v>
      </c>
      <c r="F23" s="40">
        <v>4490.7318713443146</v>
      </c>
      <c r="G23" s="42">
        <v>485.74456909204798</v>
      </c>
    </row>
    <row r="24" spans="1:7" x14ac:dyDescent="0.25">
      <c r="A24" s="40">
        <v>60016</v>
      </c>
      <c r="B24" s="40" t="s">
        <v>1189</v>
      </c>
      <c r="C24" s="40" t="s">
        <v>1170</v>
      </c>
      <c r="D24" s="41" t="s">
        <v>1171</v>
      </c>
      <c r="E24" s="41" t="s">
        <v>1172</v>
      </c>
      <c r="F24" s="40">
        <v>3772.5933616470325</v>
      </c>
      <c r="G24" s="42">
        <v>69.983895346706873</v>
      </c>
    </row>
    <row r="25" spans="1:7" x14ac:dyDescent="0.25">
      <c r="A25" s="40">
        <v>60017</v>
      </c>
      <c r="B25" s="40" t="s">
        <v>1190</v>
      </c>
      <c r="C25" s="40" t="s">
        <v>1170</v>
      </c>
      <c r="D25" s="41" t="s">
        <v>1171</v>
      </c>
      <c r="E25" s="41" t="s">
        <v>1172</v>
      </c>
      <c r="F25" s="40">
        <v>4208.0104101309553</v>
      </c>
      <c r="G25" s="42">
        <v>0</v>
      </c>
    </row>
    <row r="26" spans="1:7" x14ac:dyDescent="0.25">
      <c r="A26" s="40">
        <v>60022</v>
      </c>
      <c r="B26" s="40" t="s">
        <v>1191</v>
      </c>
      <c r="C26" s="40" t="s">
        <v>1176</v>
      </c>
      <c r="D26" s="41" t="s">
        <v>1171</v>
      </c>
      <c r="E26" s="41" t="s">
        <v>1172</v>
      </c>
      <c r="F26" s="40">
        <v>3299.4867296441971</v>
      </c>
      <c r="G26" s="42">
        <v>0</v>
      </c>
    </row>
    <row r="27" spans="1:7" x14ac:dyDescent="0.25">
      <c r="A27" s="40">
        <v>60023</v>
      </c>
      <c r="B27" s="40" t="s">
        <v>1192</v>
      </c>
      <c r="C27" s="40" t="s">
        <v>1170</v>
      </c>
      <c r="D27" s="41" t="s">
        <v>1171</v>
      </c>
      <c r="E27" s="41" t="s">
        <v>1172</v>
      </c>
      <c r="F27" s="40">
        <v>8572.8564871396957</v>
      </c>
      <c r="G27" s="42">
        <v>552.58255636619754</v>
      </c>
    </row>
    <row r="28" spans="1:7" x14ac:dyDescent="0.25">
      <c r="A28" s="40">
        <v>60024</v>
      </c>
      <c r="B28" s="40" t="s">
        <v>1193</v>
      </c>
      <c r="C28" s="40" t="s">
        <v>1176</v>
      </c>
      <c r="D28" s="41" t="s">
        <v>1177</v>
      </c>
      <c r="E28" s="41" t="s">
        <v>1172</v>
      </c>
      <c r="F28" s="40">
        <v>6463.4404203835184</v>
      </c>
      <c r="G28" s="42">
        <v>84.659673012366113</v>
      </c>
    </row>
    <row r="29" spans="1:7" x14ac:dyDescent="0.25">
      <c r="A29" s="40">
        <v>60025</v>
      </c>
      <c r="B29" s="40" t="s">
        <v>1194</v>
      </c>
      <c r="C29" s="40" t="s">
        <v>1176</v>
      </c>
      <c r="D29" s="41" t="s">
        <v>1171</v>
      </c>
      <c r="E29" s="41" t="s">
        <v>1172</v>
      </c>
      <c r="F29" s="40">
        <v>9929.1221375296536</v>
      </c>
      <c r="G29" s="42">
        <v>1038.8759930148176</v>
      </c>
    </row>
    <row r="30" spans="1:7" x14ac:dyDescent="0.25">
      <c r="A30" s="40">
        <v>60026</v>
      </c>
      <c r="B30" s="40" t="s">
        <v>1195</v>
      </c>
      <c r="C30" s="40" t="s">
        <v>1170</v>
      </c>
      <c r="D30" s="41" t="s">
        <v>1171</v>
      </c>
      <c r="E30" s="41" t="s">
        <v>1172</v>
      </c>
      <c r="F30" s="40">
        <v>7238.5315938140839</v>
      </c>
      <c r="G30" s="42">
        <v>384.98144912400005</v>
      </c>
    </row>
    <row r="31" spans="1:7" x14ac:dyDescent="0.25">
      <c r="A31" s="40">
        <v>60027</v>
      </c>
      <c r="B31" s="40" t="s">
        <v>1196</v>
      </c>
      <c r="C31" s="40" t="s">
        <v>1176</v>
      </c>
      <c r="D31" s="41" t="s">
        <v>1171</v>
      </c>
      <c r="E31" s="41" t="s">
        <v>1172</v>
      </c>
      <c r="F31" s="40">
        <v>3605.4380328599873</v>
      </c>
      <c r="G31" s="42">
        <v>437.12199027101974</v>
      </c>
    </row>
    <row r="32" spans="1:7" x14ac:dyDescent="0.25">
      <c r="A32" s="40">
        <v>60028</v>
      </c>
      <c r="B32" s="40" t="s">
        <v>1197</v>
      </c>
      <c r="C32" s="40" t="s">
        <v>1176</v>
      </c>
      <c r="D32" s="41" t="s">
        <v>1171</v>
      </c>
      <c r="E32" s="41" t="s">
        <v>1172</v>
      </c>
      <c r="F32" s="40">
        <v>6357.7456800647724</v>
      </c>
      <c r="G32" s="42">
        <v>205.16333471870081</v>
      </c>
    </row>
    <row r="33" spans="1:7" x14ac:dyDescent="0.25">
      <c r="A33" s="40">
        <v>60029</v>
      </c>
      <c r="B33" s="40" t="s">
        <v>1198</v>
      </c>
      <c r="C33" s="40" t="s">
        <v>1176</v>
      </c>
      <c r="D33" s="41" t="s">
        <v>1171</v>
      </c>
      <c r="E33" s="41" t="s">
        <v>1180</v>
      </c>
      <c r="F33" s="40">
        <v>6526.3449937630548</v>
      </c>
      <c r="G33" s="42">
        <v>229.66682233814979</v>
      </c>
    </row>
    <row r="34" spans="1:7" x14ac:dyDescent="0.25">
      <c r="A34" s="40">
        <v>60030</v>
      </c>
      <c r="B34" s="40" t="s">
        <v>1199</v>
      </c>
      <c r="C34" s="40" t="s">
        <v>1176</v>
      </c>
      <c r="D34" s="41" t="s">
        <v>1171</v>
      </c>
      <c r="E34" s="41" t="s">
        <v>1172</v>
      </c>
      <c r="F34" s="40">
        <v>3640.0596487609728</v>
      </c>
      <c r="G34" s="42">
        <v>0</v>
      </c>
    </row>
    <row r="35" spans="1:7" x14ac:dyDescent="0.25">
      <c r="A35" s="40">
        <v>60031</v>
      </c>
      <c r="B35" s="40" t="s">
        <v>1200</v>
      </c>
      <c r="C35" s="40" t="s">
        <v>1176</v>
      </c>
      <c r="D35" s="41" t="s">
        <v>1171</v>
      </c>
      <c r="E35" s="41" t="s">
        <v>1172</v>
      </c>
      <c r="F35" s="40">
        <v>2265.3126596664779</v>
      </c>
      <c r="G35" s="42">
        <v>15.520080453724184</v>
      </c>
    </row>
    <row r="36" spans="1:7" x14ac:dyDescent="0.25">
      <c r="A36" s="40">
        <v>60035</v>
      </c>
      <c r="B36" s="40" t="s">
        <v>1201</v>
      </c>
      <c r="C36" s="40" t="s">
        <v>1176</v>
      </c>
      <c r="D36" s="41" t="s">
        <v>1177</v>
      </c>
      <c r="E36" s="41" t="s">
        <v>1172</v>
      </c>
      <c r="F36" s="40">
        <v>4846.0289076649224</v>
      </c>
      <c r="G36" s="42">
        <v>41.256155417347593</v>
      </c>
    </row>
    <row r="37" spans="1:7" x14ac:dyDescent="0.25">
      <c r="A37" s="40">
        <v>60036</v>
      </c>
      <c r="B37" s="40" t="s">
        <v>1202</v>
      </c>
      <c r="C37" s="40" t="s">
        <v>1176</v>
      </c>
      <c r="D37" s="41" t="s">
        <v>1177</v>
      </c>
      <c r="E37" s="41" t="s">
        <v>1172</v>
      </c>
      <c r="F37" s="40">
        <v>7621.2352707207938</v>
      </c>
      <c r="G37" s="42">
        <v>462.15367891981651</v>
      </c>
    </row>
    <row r="38" spans="1:7" x14ac:dyDescent="0.25">
      <c r="A38" s="40">
        <v>60037</v>
      </c>
      <c r="B38" s="40" t="s">
        <v>1203</v>
      </c>
      <c r="C38" s="40" t="s">
        <v>1170</v>
      </c>
      <c r="D38" s="41" t="s">
        <v>1177</v>
      </c>
      <c r="E38" s="41" t="s">
        <v>1172</v>
      </c>
      <c r="F38" s="40">
        <v>2302.8021144353097</v>
      </c>
      <c r="G38" s="42">
        <v>141.47957069517827</v>
      </c>
    </row>
    <row r="39" spans="1:7" x14ac:dyDescent="0.25">
      <c r="A39" s="40">
        <v>60039</v>
      </c>
      <c r="B39" s="40" t="s">
        <v>1204</v>
      </c>
      <c r="C39" s="40" t="s">
        <v>1170</v>
      </c>
      <c r="D39" s="41" t="s">
        <v>1171</v>
      </c>
      <c r="E39" s="41" t="s">
        <v>1172</v>
      </c>
      <c r="F39" s="40">
        <v>2523.5338460096568</v>
      </c>
      <c r="G39" s="42">
        <v>371.84313180246465</v>
      </c>
    </row>
    <row r="40" spans="1:7" x14ac:dyDescent="0.25">
      <c r="A40" s="40">
        <v>60040</v>
      </c>
      <c r="B40" s="40" t="s">
        <v>1205</v>
      </c>
      <c r="C40" s="40" t="s">
        <v>1170</v>
      </c>
      <c r="D40" s="41" t="s">
        <v>1171</v>
      </c>
      <c r="E40" s="41" t="s">
        <v>1172</v>
      </c>
      <c r="F40" s="40">
        <v>8450.374586265556</v>
      </c>
      <c r="G40" s="42">
        <v>46.819928824049761</v>
      </c>
    </row>
    <row r="41" spans="1:7" x14ac:dyDescent="0.25">
      <c r="A41" s="40">
        <v>60042</v>
      </c>
      <c r="B41" s="40" t="s">
        <v>1206</v>
      </c>
      <c r="C41" s="40" t="s">
        <v>1170</v>
      </c>
      <c r="D41" s="41" t="s">
        <v>1171</v>
      </c>
      <c r="E41" s="41" t="s">
        <v>1172</v>
      </c>
      <c r="F41" s="40">
        <v>8868.9701798479764</v>
      </c>
      <c r="G41" s="42">
        <v>1613.3822522493601</v>
      </c>
    </row>
    <row r="42" spans="1:7" x14ac:dyDescent="0.25">
      <c r="A42" s="40">
        <v>60043</v>
      </c>
      <c r="B42" s="40" t="s">
        <v>1207</v>
      </c>
      <c r="C42" s="40" t="s">
        <v>1170</v>
      </c>
      <c r="D42" s="41" t="s">
        <v>1171</v>
      </c>
      <c r="E42" s="41" t="s">
        <v>1172</v>
      </c>
      <c r="F42" s="40">
        <v>9768.5919325002851</v>
      </c>
      <c r="G42" s="42">
        <v>134.84562707074386</v>
      </c>
    </row>
    <row r="43" spans="1:7" x14ac:dyDescent="0.25">
      <c r="A43" s="40">
        <v>60044</v>
      </c>
      <c r="B43" s="40" t="s">
        <v>1208</v>
      </c>
      <c r="C43" s="40" t="s">
        <v>1176</v>
      </c>
      <c r="D43" s="41" t="s">
        <v>1171</v>
      </c>
      <c r="E43" s="41" t="s">
        <v>1172</v>
      </c>
      <c r="F43" s="40">
        <v>8115.925247030239</v>
      </c>
      <c r="G43" s="42">
        <v>6.9924537210374291</v>
      </c>
    </row>
    <row r="44" spans="1:7" x14ac:dyDescent="0.25">
      <c r="A44" s="40">
        <v>60045</v>
      </c>
      <c r="B44" s="40" t="s">
        <v>1209</v>
      </c>
      <c r="C44" s="40" t="s">
        <v>1176</v>
      </c>
      <c r="D44" s="41" t="s">
        <v>1171</v>
      </c>
      <c r="E44" s="41" t="s">
        <v>1172</v>
      </c>
      <c r="F44" s="40">
        <v>3473.6961734762872</v>
      </c>
      <c r="G44" s="42">
        <v>778.3307858344026</v>
      </c>
    </row>
    <row r="45" spans="1:7" x14ac:dyDescent="0.25">
      <c r="A45" s="40">
        <v>60046</v>
      </c>
      <c r="B45" s="40" t="s">
        <v>1210</v>
      </c>
      <c r="C45" s="40" t="s">
        <v>1170</v>
      </c>
      <c r="D45" s="41" t="s">
        <v>1211</v>
      </c>
      <c r="E45" s="41" t="s">
        <v>1212</v>
      </c>
      <c r="F45" s="40">
        <v>7232.8076176790064</v>
      </c>
      <c r="G45" s="42">
        <v>776.1659329596215</v>
      </c>
    </row>
    <row r="46" spans="1:7" x14ac:dyDescent="0.25">
      <c r="A46" s="40">
        <v>60047</v>
      </c>
      <c r="B46" s="40" t="s">
        <v>1213</v>
      </c>
      <c r="C46" s="40" t="s">
        <v>1170</v>
      </c>
      <c r="D46" s="41" t="s">
        <v>1177</v>
      </c>
      <c r="E46" s="41" t="s">
        <v>1172</v>
      </c>
      <c r="F46" s="40">
        <v>2962.3915525408502</v>
      </c>
      <c r="G46" s="42">
        <v>309.4043061091661</v>
      </c>
    </row>
    <row r="47" spans="1:7" x14ac:dyDescent="0.25">
      <c r="A47" s="40">
        <v>60048</v>
      </c>
      <c r="B47" s="40" t="s">
        <v>1214</v>
      </c>
      <c r="C47" s="40" t="s">
        <v>1176</v>
      </c>
      <c r="D47" s="41" t="s">
        <v>1215</v>
      </c>
      <c r="E47" s="41" t="s">
        <v>1216</v>
      </c>
      <c r="F47" s="40">
        <v>9840.506900560662</v>
      </c>
      <c r="G47" s="42">
        <v>105.2501879389462</v>
      </c>
    </row>
    <row r="48" spans="1:7" x14ac:dyDescent="0.25">
      <c r="A48" s="40">
        <v>60049</v>
      </c>
      <c r="B48" s="40" t="s">
        <v>1217</v>
      </c>
      <c r="C48" s="40" t="s">
        <v>1176</v>
      </c>
      <c r="D48" s="41" t="s">
        <v>1177</v>
      </c>
      <c r="E48" s="41" t="s">
        <v>1180</v>
      </c>
      <c r="F48" s="40">
        <v>5556.6907641413864</v>
      </c>
      <c r="G48" s="42">
        <v>884.43984909897506</v>
      </c>
    </row>
    <row r="49" spans="1:7" x14ac:dyDescent="0.25">
      <c r="A49" s="40">
        <v>60050</v>
      </c>
      <c r="B49" s="40" t="s">
        <v>1218</v>
      </c>
      <c r="C49" s="40" t="s">
        <v>1170</v>
      </c>
      <c r="D49" s="41" t="s">
        <v>1177</v>
      </c>
      <c r="E49" s="41" t="s">
        <v>1172</v>
      </c>
      <c r="F49" s="40">
        <v>7027.7156689032154</v>
      </c>
      <c r="G49" s="42">
        <v>436.88742319709172</v>
      </c>
    </row>
    <row r="50" spans="1:7" x14ac:dyDescent="0.25">
      <c r="A50" s="40">
        <v>60051</v>
      </c>
      <c r="B50" s="40" t="s">
        <v>1219</v>
      </c>
      <c r="C50" s="40" t="s">
        <v>1170</v>
      </c>
      <c r="D50" s="41" t="s">
        <v>1177</v>
      </c>
      <c r="E50" s="41" t="s">
        <v>1172</v>
      </c>
      <c r="F50" s="40">
        <v>2091.7733563758038</v>
      </c>
      <c r="G50" s="42">
        <v>129.44762013821176</v>
      </c>
    </row>
    <row r="51" spans="1:7" x14ac:dyDescent="0.25">
      <c r="A51" s="40">
        <v>60055</v>
      </c>
      <c r="B51" s="40" t="s">
        <v>1220</v>
      </c>
      <c r="C51" s="40" t="s">
        <v>1170</v>
      </c>
      <c r="D51" s="41" t="s">
        <v>1171</v>
      </c>
      <c r="E51" s="41" t="s">
        <v>1221</v>
      </c>
      <c r="F51" s="40">
        <v>1516.1768605066964</v>
      </c>
      <c r="G51" s="42">
        <v>0</v>
      </c>
    </row>
    <row r="52" spans="1:7" x14ac:dyDescent="0.25">
      <c r="A52" s="40">
        <v>60056</v>
      </c>
      <c r="B52" s="40" t="s">
        <v>1222</v>
      </c>
      <c r="C52" s="40" t="s">
        <v>1176</v>
      </c>
      <c r="D52" s="41" t="s">
        <v>1171</v>
      </c>
      <c r="E52" s="41" t="s">
        <v>1172</v>
      </c>
      <c r="F52" s="40">
        <v>3259.0386926674432</v>
      </c>
      <c r="G52" s="42">
        <v>173.01138715035779</v>
      </c>
    </row>
    <row r="53" spans="1:7" x14ac:dyDescent="0.25">
      <c r="A53" s="40">
        <v>60057</v>
      </c>
      <c r="B53" s="40" t="s">
        <v>1223</v>
      </c>
      <c r="C53" s="40" t="s">
        <v>1170</v>
      </c>
      <c r="D53" s="41" t="s">
        <v>1171</v>
      </c>
      <c r="E53" s="41" t="s">
        <v>1172</v>
      </c>
      <c r="F53" s="40">
        <v>1514.1195596361686</v>
      </c>
      <c r="G53" s="42">
        <v>78.283540923425292</v>
      </c>
    </row>
    <row r="54" spans="1:7" x14ac:dyDescent="0.25">
      <c r="A54" s="40">
        <v>60058</v>
      </c>
      <c r="B54" s="40" t="s">
        <v>1224</v>
      </c>
      <c r="C54" s="40" t="s">
        <v>1170</v>
      </c>
      <c r="D54" s="41" t="s">
        <v>1215</v>
      </c>
      <c r="E54" s="41" t="s">
        <v>1225</v>
      </c>
      <c r="F54" s="40">
        <v>5095.7893687667374</v>
      </c>
      <c r="G54" s="42">
        <v>6.8177999641581826</v>
      </c>
    </row>
    <row r="55" spans="1:7" x14ac:dyDescent="0.25">
      <c r="A55" s="40">
        <v>60063</v>
      </c>
      <c r="B55" s="40" t="s">
        <v>1226</v>
      </c>
      <c r="C55" s="40" t="s">
        <v>1176</v>
      </c>
      <c r="D55" s="41" t="s">
        <v>1171</v>
      </c>
      <c r="E55" s="41" t="s">
        <v>1180</v>
      </c>
      <c r="F55" s="40">
        <v>4814.2571477387082</v>
      </c>
      <c r="G55" s="42">
        <v>172.5481858853953</v>
      </c>
    </row>
    <row r="56" spans="1:7" x14ac:dyDescent="0.25">
      <c r="A56" s="40">
        <v>60064</v>
      </c>
      <c r="B56" s="40" t="s">
        <v>1227</v>
      </c>
      <c r="C56" s="40" t="s">
        <v>1176</v>
      </c>
      <c r="D56" s="41" t="s">
        <v>1171</v>
      </c>
      <c r="E56" s="41" t="s">
        <v>1221</v>
      </c>
      <c r="F56" s="40">
        <v>8980.9434075734534</v>
      </c>
      <c r="G56" s="42">
        <v>691.47446909228506</v>
      </c>
    </row>
    <row r="57" spans="1:7" x14ac:dyDescent="0.25">
      <c r="A57" s="40">
        <v>60065</v>
      </c>
      <c r="B57" s="40" t="s">
        <v>1228</v>
      </c>
      <c r="C57" s="40" t="s">
        <v>1170</v>
      </c>
      <c r="D57" s="41" t="s">
        <v>1171</v>
      </c>
      <c r="E57" s="41" t="s">
        <v>1172</v>
      </c>
      <c r="F57" s="40">
        <v>5498.615375484841</v>
      </c>
      <c r="G57" s="42">
        <v>94.452046190361372</v>
      </c>
    </row>
    <row r="58" spans="1:7" x14ac:dyDescent="0.25">
      <c r="A58" s="40">
        <v>60066</v>
      </c>
      <c r="B58" s="40" t="s">
        <v>1229</v>
      </c>
      <c r="C58" s="40" t="s">
        <v>1170</v>
      </c>
      <c r="D58" s="41" t="s">
        <v>1171</v>
      </c>
      <c r="E58" s="41" t="s">
        <v>1172</v>
      </c>
      <c r="F58" s="40">
        <v>1583.775877205785</v>
      </c>
      <c r="G58" s="42">
        <v>74.433564617286876</v>
      </c>
    </row>
    <row r="59" spans="1:7" x14ac:dyDescent="0.25">
      <c r="A59" s="40">
        <v>60067</v>
      </c>
      <c r="B59" s="40" t="s">
        <v>1230</v>
      </c>
      <c r="C59" s="40" t="s">
        <v>1170</v>
      </c>
      <c r="D59" s="41" t="s">
        <v>1171</v>
      </c>
      <c r="E59" s="41" t="s">
        <v>1172</v>
      </c>
      <c r="F59" s="40">
        <v>9074.5277815410918</v>
      </c>
      <c r="G59" s="42">
        <v>667.88406901984274</v>
      </c>
    </row>
    <row r="60" spans="1:7" x14ac:dyDescent="0.25">
      <c r="A60" s="40">
        <v>60072</v>
      </c>
      <c r="B60" s="40" t="s">
        <v>1231</v>
      </c>
      <c r="C60" s="40" t="s">
        <v>1176</v>
      </c>
      <c r="D60" s="41" t="s">
        <v>1171</v>
      </c>
      <c r="E60" s="41" t="s">
        <v>1172</v>
      </c>
      <c r="F60" s="40">
        <v>8187.7077767606124</v>
      </c>
      <c r="G60" s="42">
        <v>184.34326016664846</v>
      </c>
    </row>
    <row r="61" spans="1:7" x14ac:dyDescent="0.25">
      <c r="A61" s="40">
        <v>60073</v>
      </c>
      <c r="B61" s="40" t="s">
        <v>1232</v>
      </c>
      <c r="C61" s="40" t="s">
        <v>1176</v>
      </c>
      <c r="D61" s="41" t="s">
        <v>1171</v>
      </c>
      <c r="E61" s="41" t="s">
        <v>1172</v>
      </c>
      <c r="F61" s="40">
        <v>8512.8464670545072</v>
      </c>
      <c r="G61" s="42">
        <v>765.79645376435019</v>
      </c>
    </row>
    <row r="62" spans="1:7" x14ac:dyDescent="0.25">
      <c r="A62" s="40">
        <v>60074</v>
      </c>
      <c r="B62" s="40" t="s">
        <v>1233</v>
      </c>
      <c r="C62" s="40" t="s">
        <v>1176</v>
      </c>
      <c r="D62" s="41" t="s">
        <v>1171</v>
      </c>
      <c r="E62" s="41" t="s">
        <v>1172</v>
      </c>
      <c r="F62" s="40">
        <v>9167.8386631013491</v>
      </c>
      <c r="G62" s="42">
        <v>1280.9961622029243</v>
      </c>
    </row>
    <row r="63" spans="1:7" x14ac:dyDescent="0.25">
      <c r="A63" s="40">
        <v>60075</v>
      </c>
      <c r="B63" s="40" t="s">
        <v>1234</v>
      </c>
      <c r="C63" s="40" t="s">
        <v>1170</v>
      </c>
      <c r="D63" s="41" t="s">
        <v>1171</v>
      </c>
      <c r="E63" s="41" t="s">
        <v>1172</v>
      </c>
      <c r="F63" s="40">
        <v>4970.4442660072182</v>
      </c>
      <c r="G63" s="42">
        <v>129.78704536352183</v>
      </c>
    </row>
    <row r="64" spans="1:7" x14ac:dyDescent="0.25">
      <c r="A64" s="40">
        <v>60076</v>
      </c>
      <c r="B64" s="40" t="s">
        <v>1235</v>
      </c>
      <c r="C64" s="40" t="s">
        <v>1176</v>
      </c>
      <c r="D64" s="41" t="s">
        <v>1171</v>
      </c>
      <c r="E64" s="41" t="s">
        <v>1172</v>
      </c>
      <c r="F64" s="40">
        <v>6361.0446886384452</v>
      </c>
      <c r="G64" s="42">
        <v>96.432821510138425</v>
      </c>
    </row>
    <row r="65" spans="1:7" x14ac:dyDescent="0.25">
      <c r="A65" s="40">
        <v>60077</v>
      </c>
      <c r="B65" s="40" t="s">
        <v>1236</v>
      </c>
      <c r="C65" s="40" t="s">
        <v>1170</v>
      </c>
      <c r="D65" s="41" t="s">
        <v>1171</v>
      </c>
      <c r="E65" s="41" t="s">
        <v>1172</v>
      </c>
      <c r="F65" s="40">
        <v>2709.131244676907</v>
      </c>
      <c r="G65" s="42">
        <v>550.04409671231861</v>
      </c>
    </row>
    <row r="66" spans="1:7" x14ac:dyDescent="0.25">
      <c r="A66" s="40">
        <v>60078</v>
      </c>
      <c r="B66" s="40" t="s">
        <v>1237</v>
      </c>
      <c r="C66" s="40" t="s">
        <v>1176</v>
      </c>
      <c r="D66" s="41" t="s">
        <v>1171</v>
      </c>
      <c r="E66" s="41" t="s">
        <v>1172</v>
      </c>
      <c r="F66" s="40">
        <v>5934.3735691912489</v>
      </c>
      <c r="G66" s="42">
        <v>80.884528839999362</v>
      </c>
    </row>
    <row r="67" spans="1:7" x14ac:dyDescent="0.25">
      <c r="A67" s="40">
        <v>60080</v>
      </c>
      <c r="B67" s="40" t="s">
        <v>1238</v>
      </c>
      <c r="C67" s="40" t="s">
        <v>1176</v>
      </c>
      <c r="D67" s="41" t="s">
        <v>1171</v>
      </c>
      <c r="E67" s="41" t="s">
        <v>1183</v>
      </c>
      <c r="F67" s="40">
        <v>8896.0102897334364</v>
      </c>
      <c r="G67" s="42">
        <v>1522.6635264045685</v>
      </c>
    </row>
    <row r="68" spans="1:7" x14ac:dyDescent="0.25">
      <c r="A68" s="40">
        <v>60081</v>
      </c>
      <c r="B68" s="40" t="s">
        <v>1239</v>
      </c>
      <c r="C68" s="40" t="s">
        <v>1176</v>
      </c>
      <c r="D68" s="41" t="s">
        <v>1215</v>
      </c>
      <c r="E68" s="41" t="s">
        <v>1240</v>
      </c>
      <c r="F68" s="40">
        <v>4096.7672007329456</v>
      </c>
      <c r="G68" s="42">
        <v>313.74060683632774</v>
      </c>
    </row>
    <row r="69" spans="1:7" x14ac:dyDescent="0.25">
      <c r="A69" s="40">
        <v>60082</v>
      </c>
      <c r="B69" s="40" t="s">
        <v>1241</v>
      </c>
      <c r="C69" s="40" t="s">
        <v>1176</v>
      </c>
      <c r="D69" s="41" t="s">
        <v>1171</v>
      </c>
      <c r="E69" s="41" t="s">
        <v>1172</v>
      </c>
      <c r="F69" s="40">
        <v>7085.6960059448265</v>
      </c>
      <c r="G69" s="42">
        <v>258.53336135403015</v>
      </c>
    </row>
    <row r="70" spans="1:7" x14ac:dyDescent="0.25">
      <c r="A70" s="40">
        <v>60083</v>
      </c>
      <c r="B70" s="40" t="s">
        <v>1242</v>
      </c>
      <c r="C70" s="40" t="s">
        <v>1170</v>
      </c>
      <c r="D70" s="41" t="s">
        <v>1171</v>
      </c>
      <c r="E70" s="41" t="s">
        <v>1180</v>
      </c>
      <c r="F70" s="40">
        <v>5124.9382502161179</v>
      </c>
      <c r="G70" s="42">
        <v>542.63545962453895</v>
      </c>
    </row>
    <row r="71" spans="1:7" x14ac:dyDescent="0.25">
      <c r="A71" s="40">
        <v>60084</v>
      </c>
      <c r="B71" s="40" t="s">
        <v>1243</v>
      </c>
      <c r="C71" s="40" t="s">
        <v>1170</v>
      </c>
      <c r="D71" s="41" t="s">
        <v>1171</v>
      </c>
      <c r="E71" s="41" t="s">
        <v>1172</v>
      </c>
      <c r="F71" s="40">
        <v>2830.3231935259064</v>
      </c>
      <c r="G71" s="42">
        <v>206.18357532136812</v>
      </c>
    </row>
    <row r="72" spans="1:7" x14ac:dyDescent="0.25">
      <c r="A72" s="40">
        <v>60085</v>
      </c>
      <c r="B72" s="40" t="s">
        <v>1244</v>
      </c>
      <c r="C72" s="40" t="s">
        <v>1170</v>
      </c>
      <c r="D72" s="41" t="s">
        <v>1171</v>
      </c>
      <c r="E72" s="41" t="s">
        <v>1221</v>
      </c>
      <c r="F72" s="40">
        <v>7924.067309810217</v>
      </c>
      <c r="G72" s="42">
        <v>1090.4207991418878</v>
      </c>
    </row>
    <row r="73" spans="1:7" x14ac:dyDescent="0.25">
      <c r="A73" s="40">
        <v>60086</v>
      </c>
      <c r="B73" s="40" t="s">
        <v>1245</v>
      </c>
      <c r="C73" s="40" t="s">
        <v>1170</v>
      </c>
      <c r="D73" s="41" t="s">
        <v>1171</v>
      </c>
      <c r="E73" s="41" t="s">
        <v>1172</v>
      </c>
      <c r="F73" s="40">
        <v>9395.0359889974206</v>
      </c>
      <c r="G73" s="42">
        <v>1012.574796774823</v>
      </c>
    </row>
    <row r="74" spans="1:7" x14ac:dyDescent="0.25">
      <c r="A74" s="40">
        <v>60087</v>
      </c>
      <c r="B74" s="40" t="s">
        <v>1246</v>
      </c>
      <c r="C74" s="40" t="s">
        <v>1176</v>
      </c>
      <c r="D74" s="41" t="s">
        <v>1171</v>
      </c>
      <c r="E74" s="41" t="s">
        <v>1172</v>
      </c>
      <c r="F74" s="40">
        <v>3563.240211192222</v>
      </c>
      <c r="G74" s="42">
        <v>249.12064115472199</v>
      </c>
    </row>
    <row r="75" spans="1:7" x14ac:dyDescent="0.25">
      <c r="A75" s="40">
        <v>60088</v>
      </c>
      <c r="B75" s="40" t="s">
        <v>1247</v>
      </c>
      <c r="C75" s="40" t="s">
        <v>1170</v>
      </c>
      <c r="D75" s="41" t="s">
        <v>1171</v>
      </c>
      <c r="E75" s="41" t="s">
        <v>1172</v>
      </c>
      <c r="F75" s="40">
        <v>4965.0133158303161</v>
      </c>
      <c r="G75" s="42">
        <v>0</v>
      </c>
    </row>
    <row r="76" spans="1:7" x14ac:dyDescent="0.25">
      <c r="A76" s="40">
        <v>60089</v>
      </c>
      <c r="B76" s="40" t="s">
        <v>1248</v>
      </c>
      <c r="C76" s="40" t="s">
        <v>1170</v>
      </c>
      <c r="D76" s="41" t="s">
        <v>1171</v>
      </c>
      <c r="E76" s="41" t="s">
        <v>1172</v>
      </c>
      <c r="F76" s="40">
        <v>2061.6863167822521</v>
      </c>
      <c r="G76" s="42">
        <v>112.60982077467533</v>
      </c>
    </row>
    <row r="77" spans="1:7" x14ac:dyDescent="0.25">
      <c r="A77" s="40">
        <v>60090</v>
      </c>
      <c r="B77" s="40" t="s">
        <v>1249</v>
      </c>
      <c r="C77" s="40" t="s">
        <v>1176</v>
      </c>
      <c r="D77" s="41" t="s">
        <v>1171</v>
      </c>
      <c r="E77" s="41" t="s">
        <v>1172</v>
      </c>
      <c r="F77" s="40">
        <v>7956.8379733860702</v>
      </c>
      <c r="G77" s="42">
        <v>1899.419954406907</v>
      </c>
    </row>
    <row r="78" spans="1:7" x14ac:dyDescent="0.25">
      <c r="A78" s="40">
        <v>60091</v>
      </c>
      <c r="B78" s="40" t="s">
        <v>1250</v>
      </c>
      <c r="C78" s="40" t="s">
        <v>1170</v>
      </c>
      <c r="D78" s="41" t="s">
        <v>1171</v>
      </c>
      <c r="E78" s="41" t="s">
        <v>1172</v>
      </c>
      <c r="F78" s="40">
        <v>7772.9512396453119</v>
      </c>
      <c r="G78" s="42">
        <v>68.34002477276735</v>
      </c>
    </row>
    <row r="79" spans="1:7" x14ac:dyDescent="0.25">
      <c r="A79" s="40">
        <v>60092</v>
      </c>
      <c r="B79" s="40" t="s">
        <v>1251</v>
      </c>
      <c r="C79" s="40" t="s">
        <v>1170</v>
      </c>
      <c r="D79" s="41" t="s">
        <v>1211</v>
      </c>
      <c r="E79" s="41" t="s">
        <v>1252</v>
      </c>
      <c r="F79" s="40">
        <v>6960.0018651873243</v>
      </c>
      <c r="G79" s="42">
        <v>354.99711720924762</v>
      </c>
    </row>
    <row r="80" spans="1:7" x14ac:dyDescent="0.25">
      <c r="A80" s="40">
        <v>60093</v>
      </c>
      <c r="B80" s="40" t="s">
        <v>1253</v>
      </c>
      <c r="C80" s="40" t="s">
        <v>1176</v>
      </c>
      <c r="D80" s="41" t="s">
        <v>1171</v>
      </c>
      <c r="E80" s="41" t="s">
        <v>1172</v>
      </c>
      <c r="F80" s="40">
        <v>8335.5907112847417</v>
      </c>
      <c r="G80" s="42">
        <v>577.70546464601955</v>
      </c>
    </row>
    <row r="81" spans="1:7" x14ac:dyDescent="0.25">
      <c r="A81" s="40">
        <v>60094</v>
      </c>
      <c r="B81" s="40" t="s">
        <v>1254</v>
      </c>
      <c r="C81" s="40" t="s">
        <v>1170</v>
      </c>
      <c r="D81" s="41" t="s">
        <v>1171</v>
      </c>
      <c r="E81" s="41" t="s">
        <v>1172</v>
      </c>
      <c r="F81" s="40">
        <v>5240.9681805208129</v>
      </c>
      <c r="G81" s="42">
        <v>173.47192883436324</v>
      </c>
    </row>
    <row r="82" spans="1:7" x14ac:dyDescent="0.25">
      <c r="A82" s="40">
        <v>60100</v>
      </c>
      <c r="B82" s="40" t="s">
        <v>1255</v>
      </c>
      <c r="C82" s="40" t="s">
        <v>1170</v>
      </c>
      <c r="D82" s="41" t="s">
        <v>1171</v>
      </c>
      <c r="E82" s="41" t="s">
        <v>1172</v>
      </c>
      <c r="F82" s="40">
        <v>5359.8867666383903</v>
      </c>
      <c r="G82" s="42">
        <v>219.78999122465916</v>
      </c>
    </row>
    <row r="83" spans="1:7" x14ac:dyDescent="0.25">
      <c r="A83" s="40">
        <v>60101</v>
      </c>
      <c r="B83" s="40" t="s">
        <v>1256</v>
      </c>
      <c r="C83" s="40" t="s">
        <v>1176</v>
      </c>
      <c r="D83" s="41" t="s">
        <v>1171</v>
      </c>
      <c r="E83" s="41" t="s">
        <v>1221</v>
      </c>
      <c r="F83" s="40">
        <v>4821.9133340837398</v>
      </c>
      <c r="G83" s="42">
        <v>428.68184705542717</v>
      </c>
    </row>
    <row r="84" spans="1:7" x14ac:dyDescent="0.25">
      <c r="A84" s="40">
        <v>60102</v>
      </c>
      <c r="B84" s="40" t="s">
        <v>1257</v>
      </c>
      <c r="C84" s="40" t="s">
        <v>1170</v>
      </c>
      <c r="D84" s="41" t="s">
        <v>1171</v>
      </c>
      <c r="E84" s="41" t="s">
        <v>1221</v>
      </c>
      <c r="F84" s="40">
        <v>4256.8781895124757</v>
      </c>
      <c r="G84" s="42">
        <v>0</v>
      </c>
    </row>
    <row r="85" spans="1:7" x14ac:dyDescent="0.25">
      <c r="A85" s="40">
        <v>60103</v>
      </c>
      <c r="B85" s="40" t="s">
        <v>1258</v>
      </c>
      <c r="C85" s="40" t="s">
        <v>1170</v>
      </c>
      <c r="D85" s="41" t="s">
        <v>1171</v>
      </c>
      <c r="E85" s="41" t="s">
        <v>1172</v>
      </c>
      <c r="F85" s="40">
        <v>4723.0569289917585</v>
      </c>
      <c r="G85" s="42">
        <v>17.59806579166673</v>
      </c>
    </row>
    <row r="86" spans="1:7" x14ac:dyDescent="0.25">
      <c r="A86" s="40">
        <v>60104</v>
      </c>
      <c r="B86" s="40" t="s">
        <v>1259</v>
      </c>
      <c r="C86" s="40" t="s">
        <v>1176</v>
      </c>
      <c r="D86" s="41" t="s">
        <v>1171</v>
      </c>
      <c r="E86" s="41" t="s">
        <v>1172</v>
      </c>
      <c r="F86" s="40">
        <v>6464.4128391545428</v>
      </c>
      <c r="G86" s="42">
        <v>136.74210654212752</v>
      </c>
    </row>
    <row r="87" spans="1:7" x14ac:dyDescent="0.25">
      <c r="A87" s="40">
        <v>60108</v>
      </c>
      <c r="B87" s="40" t="s">
        <v>1260</v>
      </c>
      <c r="C87" s="40" t="s">
        <v>1176</v>
      </c>
      <c r="D87" s="41" t="s">
        <v>1171</v>
      </c>
      <c r="E87" s="41" t="s">
        <v>1172</v>
      </c>
      <c r="F87" s="40">
        <v>8056.467421858436</v>
      </c>
      <c r="G87" s="42">
        <v>127.82604406764595</v>
      </c>
    </row>
    <row r="88" spans="1:7" x14ac:dyDescent="0.25">
      <c r="A88" s="40">
        <v>60109</v>
      </c>
      <c r="B88" s="40" t="s">
        <v>1261</v>
      </c>
      <c r="C88" s="40" t="s">
        <v>1170</v>
      </c>
      <c r="D88" s="41" t="s">
        <v>1171</v>
      </c>
      <c r="E88" s="41" t="s">
        <v>1172</v>
      </c>
      <c r="F88" s="40">
        <v>6232.8333973097688</v>
      </c>
      <c r="G88" s="42">
        <v>691.30329298513982</v>
      </c>
    </row>
    <row r="89" spans="1:7" x14ac:dyDescent="0.25">
      <c r="A89" s="40">
        <v>60110</v>
      </c>
      <c r="B89" s="40" t="s">
        <v>1262</v>
      </c>
      <c r="C89" s="40" t="s">
        <v>1170</v>
      </c>
      <c r="D89" s="41" t="s">
        <v>1171</v>
      </c>
      <c r="E89" s="41" t="s">
        <v>1263</v>
      </c>
      <c r="F89" s="40">
        <v>2995.4389682610226</v>
      </c>
      <c r="G89" s="42">
        <v>445.25198783632925</v>
      </c>
    </row>
    <row r="90" spans="1:7" x14ac:dyDescent="0.25">
      <c r="A90" s="40">
        <v>60111</v>
      </c>
      <c r="B90" s="40" t="s">
        <v>1264</v>
      </c>
      <c r="C90" s="40" t="s">
        <v>1170</v>
      </c>
      <c r="D90" s="41" t="s">
        <v>1171</v>
      </c>
      <c r="E90" s="41" t="s">
        <v>1172</v>
      </c>
      <c r="F90" s="40">
        <v>9851.3797823282675</v>
      </c>
      <c r="G90" s="42">
        <v>141.70315731349751</v>
      </c>
    </row>
    <row r="91" spans="1:7" x14ac:dyDescent="0.25">
      <c r="A91" s="40">
        <v>60112</v>
      </c>
      <c r="B91" s="40" t="s">
        <v>1265</v>
      </c>
      <c r="C91" s="40" t="s">
        <v>1170</v>
      </c>
      <c r="D91" s="41" t="s">
        <v>1171</v>
      </c>
      <c r="E91" s="41" t="s">
        <v>1172</v>
      </c>
      <c r="F91" s="40">
        <v>8074.5716671139871</v>
      </c>
      <c r="G91" s="42">
        <v>917.9566645257072</v>
      </c>
    </row>
    <row r="92" spans="1:7" x14ac:dyDescent="0.25">
      <c r="A92" s="40">
        <v>60115</v>
      </c>
      <c r="B92" s="40" t="s">
        <v>1266</v>
      </c>
      <c r="C92" s="40" t="s">
        <v>1170</v>
      </c>
      <c r="D92" s="41" t="s">
        <v>1171</v>
      </c>
      <c r="E92" s="41" t="s">
        <v>1172</v>
      </c>
      <c r="F92" s="40">
        <v>7566.0531462326971</v>
      </c>
      <c r="G92" s="42">
        <v>517.94395861636235</v>
      </c>
    </row>
    <row r="93" spans="1:7" x14ac:dyDescent="0.25">
      <c r="A93" s="40">
        <v>60116</v>
      </c>
      <c r="B93" s="40" t="s">
        <v>1267</v>
      </c>
      <c r="C93" s="40" t="s">
        <v>1176</v>
      </c>
      <c r="D93" s="41" t="s">
        <v>1171</v>
      </c>
      <c r="E93" s="41" t="s">
        <v>1172</v>
      </c>
      <c r="F93" s="40">
        <v>7925.7872215475782</v>
      </c>
      <c r="G93" s="42">
        <v>508.20439821620243</v>
      </c>
    </row>
    <row r="94" spans="1:7" x14ac:dyDescent="0.25">
      <c r="A94" s="40">
        <v>60117</v>
      </c>
      <c r="B94" s="40" t="s">
        <v>1268</v>
      </c>
      <c r="C94" s="40" t="s">
        <v>1170</v>
      </c>
      <c r="D94" s="41" t="s">
        <v>1171</v>
      </c>
      <c r="E94" s="41" t="s">
        <v>1172</v>
      </c>
      <c r="F94" s="40">
        <v>5475.4313817385537</v>
      </c>
      <c r="G94" s="42">
        <v>1277.1348352801713</v>
      </c>
    </row>
    <row r="95" spans="1:7" x14ac:dyDescent="0.25">
      <c r="A95" s="40">
        <v>60118</v>
      </c>
      <c r="B95" s="40" t="s">
        <v>1269</v>
      </c>
      <c r="C95" s="40" t="s">
        <v>1170</v>
      </c>
      <c r="D95" s="41" t="s">
        <v>1171</v>
      </c>
      <c r="E95" s="41" t="s">
        <v>1172</v>
      </c>
      <c r="F95" s="40">
        <v>3826.1243326408389</v>
      </c>
      <c r="G95" s="42">
        <v>85.564130921139807</v>
      </c>
    </row>
    <row r="96" spans="1:7" x14ac:dyDescent="0.25">
      <c r="A96" s="40">
        <v>60119</v>
      </c>
      <c r="B96" s="40" t="s">
        <v>1270</v>
      </c>
      <c r="C96" s="40" t="s">
        <v>1170</v>
      </c>
      <c r="D96" s="41" t="s">
        <v>1171</v>
      </c>
      <c r="E96" s="41" t="s">
        <v>1172</v>
      </c>
      <c r="F96" s="40">
        <v>9108.5411902476408</v>
      </c>
      <c r="G96" s="42">
        <v>325.76406969364433</v>
      </c>
    </row>
    <row r="97" spans="1:7" x14ac:dyDescent="0.25">
      <c r="A97" s="40">
        <v>60120</v>
      </c>
      <c r="B97" s="40" t="s">
        <v>1271</v>
      </c>
      <c r="C97" s="40" t="s">
        <v>1176</v>
      </c>
      <c r="D97" s="41" t="s">
        <v>1171</v>
      </c>
      <c r="E97" s="41" t="s">
        <v>1172</v>
      </c>
      <c r="F97" s="40">
        <v>7633.6559581064239</v>
      </c>
      <c r="G97" s="42">
        <v>1715.021712369678</v>
      </c>
    </row>
    <row r="98" spans="1:7" x14ac:dyDescent="0.25">
      <c r="A98" s="40">
        <v>60121</v>
      </c>
      <c r="B98" s="40" t="s">
        <v>1272</v>
      </c>
      <c r="C98" s="40" t="s">
        <v>1176</v>
      </c>
      <c r="D98" s="41" t="s">
        <v>1171</v>
      </c>
      <c r="E98" s="41" t="s">
        <v>1172</v>
      </c>
      <c r="F98" s="40">
        <v>2902.3215470411942</v>
      </c>
      <c r="G98" s="42">
        <v>170.54463066172133</v>
      </c>
    </row>
    <row r="99" spans="1:7" x14ac:dyDescent="0.25">
      <c r="A99" s="40">
        <v>60122</v>
      </c>
      <c r="B99" s="40" t="s">
        <v>1273</v>
      </c>
      <c r="C99" s="40" t="s">
        <v>1170</v>
      </c>
      <c r="D99" s="41" t="s">
        <v>1171</v>
      </c>
      <c r="E99" s="41" t="s">
        <v>1172</v>
      </c>
      <c r="F99" s="40">
        <v>2825.6697273333375</v>
      </c>
      <c r="G99" s="42">
        <v>50.31817623157108</v>
      </c>
    </row>
    <row r="100" spans="1:7" x14ac:dyDescent="0.25">
      <c r="A100" s="40">
        <v>60123</v>
      </c>
      <c r="B100" s="40" t="s">
        <v>1274</v>
      </c>
      <c r="C100" s="40" t="s">
        <v>1170</v>
      </c>
      <c r="D100" s="41" t="s">
        <v>1171</v>
      </c>
      <c r="E100" s="41" t="s">
        <v>1172</v>
      </c>
      <c r="F100" s="40">
        <v>8072.707425680047</v>
      </c>
      <c r="G100" s="42">
        <v>506.16136584391552</v>
      </c>
    </row>
    <row r="101" spans="1:7" x14ac:dyDescent="0.25">
      <c r="A101" s="40">
        <v>60124</v>
      </c>
      <c r="B101" s="40" t="s">
        <v>1275</v>
      </c>
      <c r="C101" s="40" t="s">
        <v>1170</v>
      </c>
      <c r="D101" s="41" t="s">
        <v>1171</v>
      </c>
      <c r="E101" s="41" t="s">
        <v>1172</v>
      </c>
      <c r="F101" s="40">
        <v>1979.25137739464</v>
      </c>
      <c r="G101" s="42">
        <v>252.59125462510571</v>
      </c>
    </row>
    <row r="102" spans="1:7" x14ac:dyDescent="0.25">
      <c r="A102" s="40">
        <v>60125</v>
      </c>
      <c r="B102" s="40" t="s">
        <v>1276</v>
      </c>
      <c r="C102" s="40" t="s">
        <v>1176</v>
      </c>
      <c r="D102" s="41" t="s">
        <v>1171</v>
      </c>
      <c r="E102" s="41" t="s">
        <v>1172</v>
      </c>
      <c r="F102" s="40">
        <v>9399.2481786665594</v>
      </c>
      <c r="G102" s="42">
        <v>2002.1681603001612</v>
      </c>
    </row>
    <row r="103" spans="1:7" x14ac:dyDescent="0.25">
      <c r="A103" s="40">
        <v>60126</v>
      </c>
      <c r="B103" s="40" t="s">
        <v>1277</v>
      </c>
      <c r="C103" s="40" t="s">
        <v>1176</v>
      </c>
      <c r="D103" s="41" t="s">
        <v>1171</v>
      </c>
      <c r="E103" s="41" t="s">
        <v>1172</v>
      </c>
      <c r="F103" s="40">
        <v>6577.9759023468796</v>
      </c>
      <c r="G103" s="42">
        <v>797.3227120959092</v>
      </c>
    </row>
    <row r="104" spans="1:7" x14ac:dyDescent="0.25">
      <c r="A104" s="40">
        <v>60127</v>
      </c>
      <c r="B104" s="40" t="s">
        <v>1278</v>
      </c>
      <c r="C104" s="40" t="s">
        <v>1170</v>
      </c>
      <c r="D104" s="41" t="s">
        <v>1171</v>
      </c>
      <c r="E104" s="41" t="s">
        <v>1221</v>
      </c>
      <c r="F104" s="40">
        <v>2811.2122933023138</v>
      </c>
      <c r="G104" s="42">
        <v>67.955577252145787</v>
      </c>
    </row>
    <row r="105" spans="1:7" x14ac:dyDescent="0.25">
      <c r="A105" s="40">
        <v>60128</v>
      </c>
      <c r="B105" s="40" t="s">
        <v>1279</v>
      </c>
      <c r="C105" s="40" t="s">
        <v>1170</v>
      </c>
      <c r="D105" s="41" t="s">
        <v>1171</v>
      </c>
      <c r="E105" s="41" t="s">
        <v>1183</v>
      </c>
      <c r="F105" s="40">
        <v>9753.2731331066261</v>
      </c>
      <c r="G105" s="42">
        <v>813.73620078203419</v>
      </c>
    </row>
    <row r="106" spans="1:7" x14ac:dyDescent="0.25">
      <c r="A106" s="40">
        <v>60129</v>
      </c>
      <c r="B106" s="40" t="s">
        <v>1280</v>
      </c>
      <c r="C106" s="40" t="s">
        <v>1176</v>
      </c>
      <c r="D106" s="41" t="s">
        <v>1171</v>
      </c>
      <c r="E106" s="41" t="s">
        <v>1172</v>
      </c>
      <c r="F106" s="40">
        <v>6443.6064783490183</v>
      </c>
      <c r="G106" s="42">
        <v>1266.0703266394316</v>
      </c>
    </row>
    <row r="107" spans="1:7" x14ac:dyDescent="0.25">
      <c r="A107" s="40">
        <v>60130</v>
      </c>
      <c r="B107" s="40" t="s">
        <v>1281</v>
      </c>
      <c r="C107" s="40" t="s">
        <v>1176</v>
      </c>
      <c r="D107" s="41" t="s">
        <v>1171</v>
      </c>
      <c r="E107" s="41" t="s">
        <v>1172</v>
      </c>
      <c r="F107" s="40">
        <v>2427.1784563511201</v>
      </c>
      <c r="G107" s="42">
        <v>22.355887865246505</v>
      </c>
    </row>
    <row r="108" spans="1:7" x14ac:dyDescent="0.25">
      <c r="A108" s="40">
        <v>60131</v>
      </c>
      <c r="B108" s="40" t="s">
        <v>1282</v>
      </c>
      <c r="C108" s="40" t="s">
        <v>1176</v>
      </c>
      <c r="D108" s="41" t="s">
        <v>1171</v>
      </c>
      <c r="E108" s="41" t="s">
        <v>1172</v>
      </c>
      <c r="F108" s="40">
        <v>9520.0490716236145</v>
      </c>
      <c r="G108" s="42">
        <v>901.46814687305118</v>
      </c>
    </row>
    <row r="109" spans="1:7" x14ac:dyDescent="0.25">
      <c r="A109" s="40">
        <v>60132</v>
      </c>
      <c r="B109" s="40" t="s">
        <v>1283</v>
      </c>
      <c r="C109" s="40" t="s">
        <v>1170</v>
      </c>
      <c r="D109" s="41" t="s">
        <v>1171</v>
      </c>
      <c r="E109" s="41" t="s">
        <v>1221</v>
      </c>
      <c r="F109" s="40">
        <v>7627.3894120011455</v>
      </c>
      <c r="G109" s="42">
        <v>200.46253436143877</v>
      </c>
    </row>
    <row r="110" spans="1:7" x14ac:dyDescent="0.25">
      <c r="A110" s="40">
        <v>60133</v>
      </c>
      <c r="B110" s="40" t="s">
        <v>1284</v>
      </c>
      <c r="C110" s="40" t="s">
        <v>1170</v>
      </c>
      <c r="D110" s="41" t="s">
        <v>1171</v>
      </c>
      <c r="E110" s="41" t="s">
        <v>1221</v>
      </c>
      <c r="F110" s="40">
        <v>2370.6642012251082</v>
      </c>
      <c r="G110" s="42">
        <v>419.56014576011859</v>
      </c>
    </row>
    <row r="111" spans="1:7" x14ac:dyDescent="0.25">
      <c r="A111" s="40">
        <v>60134</v>
      </c>
      <c r="B111" s="40" t="s">
        <v>1285</v>
      </c>
      <c r="C111" s="40" t="s">
        <v>1176</v>
      </c>
      <c r="D111" s="41" t="s">
        <v>1171</v>
      </c>
      <c r="E111" s="41" t="s">
        <v>1172</v>
      </c>
      <c r="F111" s="40">
        <v>6039.0774606012292</v>
      </c>
      <c r="G111" s="42">
        <v>194.73291469975047</v>
      </c>
    </row>
    <row r="112" spans="1:7" x14ac:dyDescent="0.25">
      <c r="A112" s="40">
        <v>60135</v>
      </c>
      <c r="B112" s="40" t="s">
        <v>1286</v>
      </c>
      <c r="C112" s="40" t="s">
        <v>1170</v>
      </c>
      <c r="D112" s="41" t="s">
        <v>1171</v>
      </c>
      <c r="E112" s="41" t="s">
        <v>1172</v>
      </c>
      <c r="F112" s="40">
        <v>3743.2998157999496</v>
      </c>
      <c r="G112" s="42">
        <v>217.60472872184414</v>
      </c>
    </row>
    <row r="113" spans="1:7" x14ac:dyDescent="0.25">
      <c r="A113" s="40">
        <v>60136</v>
      </c>
      <c r="B113" s="40" t="s">
        <v>1287</v>
      </c>
      <c r="C113" s="40" t="s">
        <v>1176</v>
      </c>
      <c r="D113" s="41" t="s">
        <v>1171</v>
      </c>
      <c r="E113" s="41" t="s">
        <v>1172</v>
      </c>
      <c r="F113" s="40">
        <v>1942.6855471950705</v>
      </c>
      <c r="G113" s="42">
        <v>75.129016560523723</v>
      </c>
    </row>
    <row r="114" spans="1:7" x14ac:dyDescent="0.25">
      <c r="A114" s="40">
        <v>60137</v>
      </c>
      <c r="B114" s="40" t="s">
        <v>1288</v>
      </c>
      <c r="C114" s="40" t="s">
        <v>1176</v>
      </c>
      <c r="D114" s="41" t="s">
        <v>1171</v>
      </c>
      <c r="E114" s="41" t="s">
        <v>1172</v>
      </c>
      <c r="F114" s="40">
        <v>9710.0255953548749</v>
      </c>
      <c r="G114" s="42">
        <v>388.9318986949695</v>
      </c>
    </row>
    <row r="115" spans="1:7" x14ac:dyDescent="0.25">
      <c r="A115" s="40">
        <v>60138</v>
      </c>
      <c r="B115" s="40" t="s">
        <v>1289</v>
      </c>
      <c r="C115" s="40" t="s">
        <v>1170</v>
      </c>
      <c r="D115" s="41" t="s">
        <v>1171</v>
      </c>
      <c r="E115" s="41" t="s">
        <v>1172</v>
      </c>
      <c r="F115" s="40">
        <v>8140.5255229458098</v>
      </c>
      <c r="G115" s="42">
        <v>19.870466293573021</v>
      </c>
    </row>
    <row r="116" spans="1:7" x14ac:dyDescent="0.25">
      <c r="A116" s="40">
        <v>60143</v>
      </c>
      <c r="B116" s="40" t="s">
        <v>1290</v>
      </c>
      <c r="C116" s="40" t="s">
        <v>1176</v>
      </c>
      <c r="D116" s="41" t="s">
        <v>1171</v>
      </c>
      <c r="E116" s="41" t="s">
        <v>1172</v>
      </c>
      <c r="F116" s="40">
        <v>3925.5964568231166</v>
      </c>
      <c r="G116" s="42">
        <v>31.201837317695382</v>
      </c>
    </row>
    <row r="117" spans="1:7" x14ac:dyDescent="0.25">
      <c r="A117" s="40">
        <v>60144</v>
      </c>
      <c r="B117" s="40" t="s">
        <v>1291</v>
      </c>
      <c r="C117" s="40" t="s">
        <v>1170</v>
      </c>
      <c r="D117" s="41" t="s">
        <v>1171</v>
      </c>
      <c r="E117" s="41" t="s">
        <v>1172</v>
      </c>
      <c r="F117" s="40">
        <v>2228.2406449792816</v>
      </c>
      <c r="G117" s="42">
        <v>47.007792548747418</v>
      </c>
    </row>
    <row r="118" spans="1:7" x14ac:dyDescent="0.25">
      <c r="A118" s="40">
        <v>60145</v>
      </c>
      <c r="B118" s="40" t="s">
        <v>1292</v>
      </c>
      <c r="C118" s="40" t="s">
        <v>1176</v>
      </c>
      <c r="D118" s="41" t="s">
        <v>1171</v>
      </c>
      <c r="E118" s="41" t="s">
        <v>1172</v>
      </c>
      <c r="F118" s="40">
        <v>8697.1699239968493</v>
      </c>
      <c r="G118" s="42">
        <v>205.22024401832627</v>
      </c>
    </row>
    <row r="119" spans="1:7" x14ac:dyDescent="0.25">
      <c r="A119" s="40">
        <v>60146</v>
      </c>
      <c r="B119" s="40" t="s">
        <v>1293</v>
      </c>
      <c r="C119" s="40" t="s">
        <v>1176</v>
      </c>
      <c r="D119" s="41" t="s">
        <v>1171</v>
      </c>
      <c r="E119" s="41" t="s">
        <v>1183</v>
      </c>
      <c r="F119" s="40">
        <v>9631.2677566913444</v>
      </c>
      <c r="G119" s="42">
        <v>1171.1338412326852</v>
      </c>
    </row>
    <row r="120" spans="1:7" x14ac:dyDescent="0.25">
      <c r="A120" s="40">
        <v>60147</v>
      </c>
      <c r="B120" s="40" t="s">
        <v>1294</v>
      </c>
      <c r="C120" s="40" t="s">
        <v>1176</v>
      </c>
      <c r="D120" s="41" t="s">
        <v>1171</v>
      </c>
      <c r="E120" s="41" t="s">
        <v>1172</v>
      </c>
      <c r="F120" s="40">
        <v>9509.5655530543227</v>
      </c>
      <c r="G120" s="42">
        <v>639.07476700179927</v>
      </c>
    </row>
    <row r="121" spans="1:7" x14ac:dyDescent="0.25">
      <c r="A121" s="40">
        <v>60148</v>
      </c>
      <c r="B121" s="40" t="s">
        <v>1295</v>
      </c>
      <c r="C121" s="40" t="s">
        <v>1176</v>
      </c>
      <c r="D121" s="41" t="s">
        <v>1171</v>
      </c>
      <c r="E121" s="41" t="s">
        <v>1172</v>
      </c>
      <c r="F121" s="40">
        <v>7821.9227337121083</v>
      </c>
      <c r="G121" s="42">
        <v>469.67496587250605</v>
      </c>
    </row>
    <row r="122" spans="1:7" x14ac:dyDescent="0.25">
      <c r="A122" s="40">
        <v>60149</v>
      </c>
      <c r="B122" s="40" t="s">
        <v>1296</v>
      </c>
      <c r="C122" s="40" t="s">
        <v>1170</v>
      </c>
      <c r="D122" s="41" t="s">
        <v>1171</v>
      </c>
      <c r="E122" s="41" t="s">
        <v>1172</v>
      </c>
      <c r="F122" s="40">
        <v>8472.9279290886097</v>
      </c>
      <c r="G122" s="42">
        <v>1559.6723344044983</v>
      </c>
    </row>
    <row r="123" spans="1:7" x14ac:dyDescent="0.25">
      <c r="A123" s="40">
        <v>60150</v>
      </c>
      <c r="B123" s="40" t="s">
        <v>1297</v>
      </c>
      <c r="C123" s="40" t="s">
        <v>1170</v>
      </c>
      <c r="D123" s="41" t="s">
        <v>1215</v>
      </c>
      <c r="E123" s="41" t="s">
        <v>1216</v>
      </c>
      <c r="F123" s="40">
        <v>8309.0112826327968</v>
      </c>
      <c r="G123" s="42">
        <v>530.79927555467884</v>
      </c>
    </row>
    <row r="124" spans="1:7" x14ac:dyDescent="0.25">
      <c r="A124" s="40">
        <v>60151</v>
      </c>
      <c r="B124" s="40" t="s">
        <v>1298</v>
      </c>
      <c r="C124" s="40" t="s">
        <v>1170</v>
      </c>
      <c r="D124" s="41" t="s">
        <v>1171</v>
      </c>
      <c r="E124" s="41" t="s">
        <v>1172</v>
      </c>
      <c r="F124" s="40">
        <v>9923.7268458330564</v>
      </c>
      <c r="G124" s="42">
        <v>470.07478771447194</v>
      </c>
    </row>
    <row r="125" spans="1:7" x14ac:dyDescent="0.25">
      <c r="A125" s="40">
        <v>60152</v>
      </c>
      <c r="B125" s="40" t="s">
        <v>1299</v>
      </c>
      <c r="C125" s="40" t="s">
        <v>1176</v>
      </c>
      <c r="D125" s="41" t="s">
        <v>1171</v>
      </c>
      <c r="E125" s="41" t="s">
        <v>1180</v>
      </c>
      <c r="F125" s="40">
        <v>5035.1320984742415</v>
      </c>
      <c r="G125" s="42">
        <v>133.61952944941345</v>
      </c>
    </row>
    <row r="126" spans="1:7" x14ac:dyDescent="0.25">
      <c r="A126" s="40">
        <v>60153</v>
      </c>
      <c r="B126" s="40" t="s">
        <v>1300</v>
      </c>
      <c r="C126" s="40" t="s">
        <v>1176</v>
      </c>
      <c r="D126" s="41" t="s">
        <v>1171</v>
      </c>
      <c r="E126" s="41" t="s">
        <v>1172</v>
      </c>
      <c r="F126" s="40">
        <v>4960.3381712700375</v>
      </c>
      <c r="G126" s="42">
        <v>106.9439568104272</v>
      </c>
    </row>
    <row r="127" spans="1:7" x14ac:dyDescent="0.25">
      <c r="A127" s="40">
        <v>60154</v>
      </c>
      <c r="B127" s="40" t="s">
        <v>1301</v>
      </c>
      <c r="C127" s="40" t="s">
        <v>1176</v>
      </c>
      <c r="D127" s="41" t="s">
        <v>1171</v>
      </c>
      <c r="E127" s="41" t="s">
        <v>1180</v>
      </c>
      <c r="F127" s="40">
        <v>3921.4278605224654</v>
      </c>
      <c r="G127" s="42">
        <v>844.37531624938833</v>
      </c>
    </row>
    <row r="128" spans="1:7" x14ac:dyDescent="0.25">
      <c r="A128" s="40">
        <v>60155</v>
      </c>
      <c r="B128" s="40" t="s">
        <v>1302</v>
      </c>
      <c r="C128" s="40" t="s">
        <v>1176</v>
      </c>
      <c r="D128" s="41" t="s">
        <v>1171</v>
      </c>
      <c r="E128" s="41" t="s">
        <v>1172</v>
      </c>
      <c r="F128" s="40">
        <v>7250.4031182796552</v>
      </c>
      <c r="G128" s="42">
        <v>7.7283332583865469</v>
      </c>
    </row>
    <row r="129" spans="1:7" x14ac:dyDescent="0.25">
      <c r="A129" s="40">
        <v>60156</v>
      </c>
      <c r="B129" s="40" t="s">
        <v>1303</v>
      </c>
      <c r="C129" s="40" t="s">
        <v>1170</v>
      </c>
      <c r="D129" s="41" t="s">
        <v>1171</v>
      </c>
      <c r="E129" s="41" t="s">
        <v>1172</v>
      </c>
      <c r="F129" s="40">
        <v>4165.958373379628</v>
      </c>
      <c r="G129" s="42">
        <v>150.66039938987001</v>
      </c>
    </row>
    <row r="130" spans="1:7" x14ac:dyDescent="0.25">
      <c r="A130" s="40">
        <v>60157</v>
      </c>
      <c r="B130" s="40" t="s">
        <v>1304</v>
      </c>
      <c r="C130" s="40" t="s">
        <v>1176</v>
      </c>
      <c r="D130" s="41" t="s">
        <v>1171</v>
      </c>
      <c r="E130" s="41" t="s">
        <v>1221</v>
      </c>
      <c r="F130" s="40">
        <v>7598.7878928985692</v>
      </c>
      <c r="G130" s="42">
        <v>213.30264456021695</v>
      </c>
    </row>
    <row r="131" spans="1:7" x14ac:dyDescent="0.25">
      <c r="A131" s="40">
        <v>60158</v>
      </c>
      <c r="B131" s="40" t="s">
        <v>1305</v>
      </c>
      <c r="C131" s="40" t="s">
        <v>1170</v>
      </c>
      <c r="D131" s="41" t="s">
        <v>1171</v>
      </c>
      <c r="E131" s="41" t="s">
        <v>1172</v>
      </c>
      <c r="F131" s="40">
        <v>6381.4624102775224</v>
      </c>
      <c r="G131" s="42">
        <v>203.83381399333152</v>
      </c>
    </row>
    <row r="132" spans="1:7" x14ac:dyDescent="0.25">
      <c r="A132" s="40">
        <v>60159</v>
      </c>
      <c r="B132" s="40" t="s">
        <v>1306</v>
      </c>
      <c r="C132" s="40" t="s">
        <v>1170</v>
      </c>
      <c r="D132" s="41" t="s">
        <v>1171</v>
      </c>
      <c r="E132" s="41" t="s">
        <v>1172</v>
      </c>
      <c r="F132" s="40">
        <v>8233.3601595698092</v>
      </c>
      <c r="G132" s="42">
        <v>0</v>
      </c>
    </row>
    <row r="133" spans="1:7" x14ac:dyDescent="0.25">
      <c r="A133" s="40">
        <v>60160</v>
      </c>
      <c r="B133" s="40" t="s">
        <v>1307</v>
      </c>
      <c r="C133" s="40" t="s">
        <v>1170</v>
      </c>
      <c r="D133" s="41" t="s">
        <v>1171</v>
      </c>
      <c r="E133" s="41" t="s">
        <v>1180</v>
      </c>
      <c r="F133" s="40">
        <v>4788.2652274363445</v>
      </c>
      <c r="G133" s="42">
        <v>0</v>
      </c>
    </row>
    <row r="134" spans="1:7" x14ac:dyDescent="0.25">
      <c r="A134" s="40">
        <v>60161</v>
      </c>
      <c r="B134" s="40" t="s">
        <v>1308</v>
      </c>
      <c r="C134" s="40" t="s">
        <v>1176</v>
      </c>
      <c r="D134" s="41" t="s">
        <v>1171</v>
      </c>
      <c r="E134" s="41" t="s">
        <v>1172</v>
      </c>
      <c r="F134" s="40">
        <v>4657.91958152392</v>
      </c>
      <c r="G134" s="42">
        <v>230.71253708585093</v>
      </c>
    </row>
    <row r="135" spans="1:7" x14ac:dyDescent="0.25">
      <c r="A135" s="40">
        <v>60162</v>
      </c>
      <c r="B135" s="40" t="s">
        <v>1309</v>
      </c>
      <c r="C135" s="40" t="s">
        <v>1170</v>
      </c>
      <c r="D135" s="41" t="s">
        <v>1215</v>
      </c>
      <c r="E135" s="41" t="s">
        <v>1310</v>
      </c>
      <c r="F135" s="40">
        <v>3396.0500347947591</v>
      </c>
      <c r="G135" s="42">
        <v>115.35589670877265</v>
      </c>
    </row>
    <row r="136" spans="1:7" x14ac:dyDescent="0.25">
      <c r="A136" s="40">
        <v>60163</v>
      </c>
      <c r="B136" s="40" t="s">
        <v>1311</v>
      </c>
      <c r="C136" s="40" t="s">
        <v>1176</v>
      </c>
      <c r="D136" s="41" t="s">
        <v>1171</v>
      </c>
      <c r="E136" s="41" t="s">
        <v>1172</v>
      </c>
      <c r="F136" s="40">
        <v>9708.9360378799065</v>
      </c>
      <c r="G136" s="42">
        <v>91.771513513740842</v>
      </c>
    </row>
    <row r="137" spans="1:7" x14ac:dyDescent="0.25">
      <c r="A137" s="40">
        <v>60164</v>
      </c>
      <c r="B137" s="40" t="s">
        <v>1312</v>
      </c>
      <c r="C137" s="40" t="s">
        <v>1176</v>
      </c>
      <c r="D137" s="41" t="s">
        <v>1171</v>
      </c>
      <c r="E137" s="41" t="s">
        <v>1172</v>
      </c>
      <c r="F137" s="40">
        <v>6711.1187353165069</v>
      </c>
      <c r="G137" s="42">
        <v>1446.8269134224386</v>
      </c>
    </row>
    <row r="138" spans="1:7" x14ac:dyDescent="0.25">
      <c r="A138" s="40">
        <v>60165</v>
      </c>
      <c r="B138" s="40" t="s">
        <v>1313</v>
      </c>
      <c r="C138" s="40" t="s">
        <v>1170</v>
      </c>
      <c r="D138" s="41" t="s">
        <v>1171</v>
      </c>
      <c r="E138" s="41" t="s">
        <v>1172</v>
      </c>
      <c r="F138" s="40">
        <v>6414.9583931253856</v>
      </c>
      <c r="G138" s="42">
        <v>339.48119421132412</v>
      </c>
    </row>
    <row r="139" spans="1:7" x14ac:dyDescent="0.25">
      <c r="A139" s="40">
        <v>60166</v>
      </c>
      <c r="B139" s="40" t="s">
        <v>1314</v>
      </c>
      <c r="C139" s="40" t="s">
        <v>1170</v>
      </c>
      <c r="D139" s="41" t="s">
        <v>1171</v>
      </c>
      <c r="E139" s="41" t="s">
        <v>1172</v>
      </c>
      <c r="F139" s="40">
        <v>3494.5286698737355</v>
      </c>
      <c r="G139" s="42">
        <v>209.24339642128018</v>
      </c>
    </row>
    <row r="140" spans="1:7" x14ac:dyDescent="0.25">
      <c r="A140" s="40">
        <v>60167</v>
      </c>
      <c r="B140" s="40" t="s">
        <v>1315</v>
      </c>
      <c r="C140" s="40" t="s">
        <v>1170</v>
      </c>
      <c r="D140" s="41" t="s">
        <v>1171</v>
      </c>
      <c r="E140" s="41" t="s">
        <v>1172</v>
      </c>
      <c r="F140" s="40">
        <v>2811.7753112138794</v>
      </c>
      <c r="G140" s="42">
        <v>21.112357287971282</v>
      </c>
    </row>
    <row r="141" spans="1:7" x14ac:dyDescent="0.25">
      <c r="A141" s="40">
        <v>60168</v>
      </c>
      <c r="B141" s="40" t="s">
        <v>1316</v>
      </c>
      <c r="C141" s="40" t="s">
        <v>1170</v>
      </c>
      <c r="D141" s="41" t="s">
        <v>1171</v>
      </c>
      <c r="E141" s="41" t="s">
        <v>1172</v>
      </c>
      <c r="F141" s="40">
        <v>2661.0155891842869</v>
      </c>
      <c r="G141" s="42">
        <v>203.2806190944122</v>
      </c>
    </row>
    <row r="142" spans="1:7" x14ac:dyDescent="0.25">
      <c r="A142" s="40">
        <v>60169</v>
      </c>
      <c r="B142" s="40" t="s">
        <v>1317</v>
      </c>
      <c r="C142" s="40" t="s">
        <v>1176</v>
      </c>
      <c r="D142" s="41" t="s">
        <v>1171</v>
      </c>
      <c r="E142" s="41" t="s">
        <v>1172</v>
      </c>
      <c r="F142" s="40">
        <v>3854.3217036109172</v>
      </c>
      <c r="G142" s="42">
        <v>104.08242327603412</v>
      </c>
    </row>
    <row r="143" spans="1:7" x14ac:dyDescent="0.25">
      <c r="A143" s="40">
        <v>60170</v>
      </c>
      <c r="B143" s="40" t="s">
        <v>1318</v>
      </c>
      <c r="C143" s="40" t="s">
        <v>1176</v>
      </c>
      <c r="D143" s="41" t="s">
        <v>1171</v>
      </c>
      <c r="E143" s="41" t="s">
        <v>1172</v>
      </c>
      <c r="F143" s="40">
        <v>6363.2593888805268</v>
      </c>
      <c r="G143" s="42">
        <v>710.0284765254886</v>
      </c>
    </row>
    <row r="144" spans="1:7" x14ac:dyDescent="0.25">
      <c r="A144" s="40">
        <v>60172</v>
      </c>
      <c r="B144" s="40" t="s">
        <v>1319</v>
      </c>
      <c r="C144" s="40" t="s">
        <v>1176</v>
      </c>
      <c r="D144" s="41" t="s">
        <v>1320</v>
      </c>
      <c r="E144" s="41" t="s">
        <v>1172</v>
      </c>
      <c r="F144" s="40">
        <v>4260.3880208535684</v>
      </c>
      <c r="G144" s="42">
        <v>741.27543663261429</v>
      </c>
    </row>
    <row r="145" spans="1:7" x14ac:dyDescent="0.25">
      <c r="A145" s="40">
        <v>60173</v>
      </c>
      <c r="B145" s="40" t="s">
        <v>1321</v>
      </c>
      <c r="C145" s="40" t="s">
        <v>1176</v>
      </c>
      <c r="D145" s="41" t="s">
        <v>1171</v>
      </c>
      <c r="E145" s="41" t="s">
        <v>1172</v>
      </c>
      <c r="F145" s="40">
        <v>7744.5037064975595</v>
      </c>
      <c r="G145" s="42">
        <v>301.15849590939899</v>
      </c>
    </row>
    <row r="146" spans="1:7" x14ac:dyDescent="0.25">
      <c r="A146" s="40">
        <v>60174</v>
      </c>
      <c r="B146" s="40" t="s">
        <v>1322</v>
      </c>
      <c r="C146" s="40" t="s">
        <v>1170</v>
      </c>
      <c r="D146" s="41" t="s">
        <v>1171</v>
      </c>
      <c r="E146" s="41" t="s">
        <v>1221</v>
      </c>
      <c r="F146" s="40">
        <v>3814.3918570564097</v>
      </c>
      <c r="G146" s="42">
        <v>329.66840335648772</v>
      </c>
    </row>
    <row r="147" spans="1:7" x14ac:dyDescent="0.25">
      <c r="A147" s="40">
        <v>60175</v>
      </c>
      <c r="B147" s="40" t="s">
        <v>1323</v>
      </c>
      <c r="C147" s="40" t="s">
        <v>1176</v>
      </c>
      <c r="D147" s="41" t="s">
        <v>1171</v>
      </c>
      <c r="E147" s="41" t="s">
        <v>1172</v>
      </c>
      <c r="F147" s="40">
        <v>4219.2209204799547</v>
      </c>
      <c r="G147" s="42">
        <v>508.35133200397803</v>
      </c>
    </row>
    <row r="148" spans="1:7" x14ac:dyDescent="0.25">
      <c r="A148" s="40">
        <v>60177</v>
      </c>
      <c r="B148" s="40" t="s">
        <v>1324</v>
      </c>
      <c r="C148" s="40" t="s">
        <v>1170</v>
      </c>
      <c r="D148" s="41" t="s">
        <v>1171</v>
      </c>
      <c r="E148" s="41" t="s">
        <v>1172</v>
      </c>
      <c r="F148" s="40">
        <v>5501.3247005425537</v>
      </c>
      <c r="G148" s="42">
        <v>525.03719842997543</v>
      </c>
    </row>
    <row r="149" spans="1:7" x14ac:dyDescent="0.25">
      <c r="A149" s="40">
        <v>60178</v>
      </c>
      <c r="B149" s="40" t="s">
        <v>1325</v>
      </c>
      <c r="C149" s="40" t="s">
        <v>1170</v>
      </c>
      <c r="D149" s="41" t="s">
        <v>1215</v>
      </c>
      <c r="E149" s="41" t="s">
        <v>1310</v>
      </c>
      <c r="F149" s="40">
        <v>1932.5343900650814</v>
      </c>
      <c r="G149" s="42">
        <v>0</v>
      </c>
    </row>
    <row r="150" spans="1:7" x14ac:dyDescent="0.25">
      <c r="A150" s="40">
        <v>60179</v>
      </c>
      <c r="B150" s="40" t="s">
        <v>1326</v>
      </c>
      <c r="C150" s="40" t="s">
        <v>1170</v>
      </c>
      <c r="D150" s="41" t="s">
        <v>1211</v>
      </c>
      <c r="E150" s="41" t="s">
        <v>1327</v>
      </c>
      <c r="F150" s="40">
        <v>5981.5330071244707</v>
      </c>
      <c r="G150" s="42">
        <v>434.70326168183993</v>
      </c>
    </row>
    <row r="151" spans="1:7" x14ac:dyDescent="0.25">
      <c r="A151" s="40">
        <v>60180</v>
      </c>
      <c r="B151" s="40" t="s">
        <v>1328</v>
      </c>
      <c r="C151" s="40" t="s">
        <v>1170</v>
      </c>
      <c r="D151" s="41" t="s">
        <v>1171</v>
      </c>
      <c r="E151" s="41" t="s">
        <v>1172</v>
      </c>
      <c r="F151" s="40">
        <v>7568.5353897950208</v>
      </c>
      <c r="G151" s="42">
        <v>1155.8743806786269</v>
      </c>
    </row>
    <row r="152" spans="1:7" x14ac:dyDescent="0.25">
      <c r="A152" s="40">
        <v>60181</v>
      </c>
      <c r="B152" s="40" t="s">
        <v>1329</v>
      </c>
      <c r="C152" s="40" t="s">
        <v>1170</v>
      </c>
      <c r="D152" s="41" t="s">
        <v>1171</v>
      </c>
      <c r="E152" s="41" t="s">
        <v>1221</v>
      </c>
      <c r="F152" s="40">
        <v>6790.9153961938709</v>
      </c>
      <c r="G152" s="42">
        <v>54.917828871860607</v>
      </c>
    </row>
    <row r="153" spans="1:7" x14ac:dyDescent="0.25">
      <c r="A153" s="40">
        <v>60182</v>
      </c>
      <c r="B153" s="40" t="s">
        <v>1330</v>
      </c>
      <c r="C153" s="40" t="s">
        <v>1170</v>
      </c>
      <c r="D153" s="41" t="s">
        <v>1171</v>
      </c>
      <c r="E153" s="41" t="s">
        <v>1172</v>
      </c>
      <c r="F153" s="40">
        <v>3171.3014961238205</v>
      </c>
      <c r="G153" s="42">
        <v>684.0384346257523</v>
      </c>
    </row>
    <row r="154" spans="1:7" x14ac:dyDescent="0.25">
      <c r="A154" s="40">
        <v>60183</v>
      </c>
      <c r="B154" s="40" t="s">
        <v>1331</v>
      </c>
      <c r="C154" s="40" t="s">
        <v>1170</v>
      </c>
      <c r="D154" s="41" t="s">
        <v>1171</v>
      </c>
      <c r="E154" s="41" t="s">
        <v>1172</v>
      </c>
      <c r="F154" s="40">
        <v>6346.6969048453839</v>
      </c>
      <c r="G154" s="42">
        <v>284.71242573939139</v>
      </c>
    </row>
    <row r="155" spans="1:7" x14ac:dyDescent="0.25">
      <c r="A155" s="40">
        <v>60184</v>
      </c>
      <c r="B155" s="40" t="s">
        <v>1332</v>
      </c>
      <c r="C155" s="40" t="s">
        <v>1176</v>
      </c>
      <c r="D155" s="41" t="s">
        <v>1171</v>
      </c>
      <c r="E155" s="41" t="s">
        <v>1172</v>
      </c>
      <c r="F155" s="40">
        <v>8983.936454251183</v>
      </c>
      <c r="G155" s="42">
        <v>449.13979828183557</v>
      </c>
    </row>
    <row r="156" spans="1:7" x14ac:dyDescent="0.25">
      <c r="A156" s="40">
        <v>60185</v>
      </c>
      <c r="B156" s="40" t="s">
        <v>1333</v>
      </c>
      <c r="C156" s="40" t="s">
        <v>1176</v>
      </c>
      <c r="D156" s="41" t="s">
        <v>1171</v>
      </c>
      <c r="E156" s="41" t="s">
        <v>1221</v>
      </c>
      <c r="F156" s="40">
        <v>5365.9011196579049</v>
      </c>
      <c r="G156" s="42">
        <v>449.19310764107843</v>
      </c>
    </row>
    <row r="157" spans="1:7" x14ac:dyDescent="0.25">
      <c r="A157" s="40">
        <v>60186</v>
      </c>
      <c r="B157" s="40" t="s">
        <v>1334</v>
      </c>
      <c r="C157" s="40" t="s">
        <v>1176</v>
      </c>
      <c r="D157" s="41" t="s">
        <v>1171</v>
      </c>
      <c r="E157" s="41" t="s">
        <v>1172</v>
      </c>
      <c r="F157" s="40">
        <v>9116.1835501556998</v>
      </c>
      <c r="G157" s="42">
        <v>981.57322048104413</v>
      </c>
    </row>
    <row r="158" spans="1:7" x14ac:dyDescent="0.25">
      <c r="A158" s="40">
        <v>60187</v>
      </c>
      <c r="B158" s="40" t="s">
        <v>1335</v>
      </c>
      <c r="C158" s="40" t="s">
        <v>1176</v>
      </c>
      <c r="D158" s="41" t="s">
        <v>1171</v>
      </c>
      <c r="E158" s="41" t="s">
        <v>1172</v>
      </c>
      <c r="F158" s="40">
        <v>5349.5574689982086</v>
      </c>
      <c r="G158" s="42">
        <v>25.711656762879979</v>
      </c>
    </row>
    <row r="159" spans="1:7" x14ac:dyDescent="0.25">
      <c r="A159" s="40">
        <v>60188</v>
      </c>
      <c r="B159" s="40" t="s">
        <v>1336</v>
      </c>
      <c r="C159" s="40" t="s">
        <v>1170</v>
      </c>
      <c r="D159" s="41" t="s">
        <v>1171</v>
      </c>
      <c r="E159" s="41" t="s">
        <v>1172</v>
      </c>
      <c r="F159" s="40">
        <v>9221.0324136950931</v>
      </c>
      <c r="G159" s="42">
        <v>451.71833431351882</v>
      </c>
    </row>
    <row r="160" spans="1:7" x14ac:dyDescent="0.25">
      <c r="A160" s="40">
        <v>60189</v>
      </c>
      <c r="B160" s="40" t="s">
        <v>1337</v>
      </c>
      <c r="C160" s="40" t="s">
        <v>1170</v>
      </c>
      <c r="D160" s="41" t="s">
        <v>1215</v>
      </c>
      <c r="E160" s="41" t="s">
        <v>1310</v>
      </c>
      <c r="F160" s="40">
        <v>7489.4543118972579</v>
      </c>
      <c r="G160" s="42">
        <v>0</v>
      </c>
    </row>
    <row r="161" spans="1:7" x14ac:dyDescent="0.25">
      <c r="A161" s="40">
        <v>60190</v>
      </c>
      <c r="B161" s="40" t="s">
        <v>1338</v>
      </c>
      <c r="C161" s="40" t="s">
        <v>1170</v>
      </c>
      <c r="D161" s="41" t="s">
        <v>1171</v>
      </c>
      <c r="E161" s="41" t="s">
        <v>1172</v>
      </c>
      <c r="F161" s="40">
        <v>3742.7083990183537</v>
      </c>
      <c r="G161" s="42">
        <v>803.60807134996276</v>
      </c>
    </row>
    <row r="162" spans="1:7" x14ac:dyDescent="0.25">
      <c r="A162" s="40">
        <v>60191</v>
      </c>
      <c r="B162" s="40" t="s">
        <v>1339</v>
      </c>
      <c r="C162" s="40" t="s">
        <v>1170</v>
      </c>
      <c r="D162" s="41" t="s">
        <v>1171</v>
      </c>
      <c r="E162" s="41" t="s">
        <v>1172</v>
      </c>
      <c r="F162" s="40">
        <v>9815.2407512902428</v>
      </c>
      <c r="G162" s="42">
        <v>389.10756765783424</v>
      </c>
    </row>
    <row r="163" spans="1:7" x14ac:dyDescent="0.25">
      <c r="A163" s="40">
        <v>60192</v>
      </c>
      <c r="B163" s="40" t="s">
        <v>1340</v>
      </c>
      <c r="C163" s="40" t="s">
        <v>1170</v>
      </c>
      <c r="D163" s="41" t="s">
        <v>1171</v>
      </c>
      <c r="E163" s="41" t="s">
        <v>1221</v>
      </c>
      <c r="F163" s="40">
        <v>5856.1267401099349</v>
      </c>
      <c r="G163" s="42">
        <v>759.14561594108636</v>
      </c>
    </row>
    <row r="164" spans="1:7" x14ac:dyDescent="0.25">
      <c r="A164" s="40">
        <v>60193</v>
      </c>
      <c r="B164" s="40" t="s">
        <v>1341</v>
      </c>
      <c r="C164" s="40" t="s">
        <v>1176</v>
      </c>
      <c r="D164" s="41" t="s">
        <v>1171</v>
      </c>
      <c r="E164" s="41" t="s">
        <v>1172</v>
      </c>
      <c r="F164" s="40">
        <v>6448.1479443440112</v>
      </c>
      <c r="G164" s="42">
        <v>1292.3108698867786</v>
      </c>
    </row>
    <row r="165" spans="1:7" x14ac:dyDescent="0.25">
      <c r="A165" s="40">
        <v>60194</v>
      </c>
      <c r="B165" s="40" t="s">
        <v>1342</v>
      </c>
      <c r="C165" s="40" t="s">
        <v>1170</v>
      </c>
      <c r="D165" s="41" t="s">
        <v>1171</v>
      </c>
      <c r="E165" s="41" t="s">
        <v>1172</v>
      </c>
      <c r="F165" s="40">
        <v>5130.1324414879582</v>
      </c>
      <c r="G165" s="42">
        <v>744.62858627044545</v>
      </c>
    </row>
    <row r="166" spans="1:7" x14ac:dyDescent="0.25">
      <c r="A166" s="40">
        <v>60195</v>
      </c>
      <c r="B166" s="40" t="s">
        <v>1343</v>
      </c>
      <c r="C166" s="40" t="s">
        <v>1176</v>
      </c>
      <c r="D166" s="41" t="s">
        <v>1171</v>
      </c>
      <c r="E166" s="41" t="s">
        <v>1172</v>
      </c>
      <c r="F166" s="40">
        <v>2745.334982027116</v>
      </c>
      <c r="G166" s="42">
        <v>0.34732886263941981</v>
      </c>
    </row>
    <row r="167" spans="1:7" x14ac:dyDescent="0.25">
      <c r="A167" s="40">
        <v>60197</v>
      </c>
      <c r="B167" s="40" t="s">
        <v>1344</v>
      </c>
      <c r="C167" s="40" t="s">
        <v>1170</v>
      </c>
      <c r="D167" s="41" t="s">
        <v>1171</v>
      </c>
      <c r="E167" s="41" t="s">
        <v>1172</v>
      </c>
      <c r="F167" s="40">
        <v>3484.1784948932532</v>
      </c>
      <c r="G167" s="42">
        <v>213.55648817024837</v>
      </c>
    </row>
    <row r="168" spans="1:7" x14ac:dyDescent="0.25">
      <c r="A168" s="40">
        <v>60198</v>
      </c>
      <c r="B168" s="40" t="s">
        <v>1345</v>
      </c>
      <c r="C168" s="40" t="s">
        <v>1170</v>
      </c>
      <c r="D168" s="41" t="s">
        <v>1171</v>
      </c>
      <c r="E168" s="41" t="s">
        <v>1172</v>
      </c>
      <c r="F168" s="40">
        <v>7451.8221215068843</v>
      </c>
      <c r="G168" s="42">
        <v>8.9747599749624101</v>
      </c>
    </row>
    <row r="169" spans="1:7" x14ac:dyDescent="0.25">
      <c r="A169" s="40">
        <v>60199</v>
      </c>
      <c r="B169" s="40" t="s">
        <v>1346</v>
      </c>
      <c r="C169" s="40" t="s">
        <v>1176</v>
      </c>
      <c r="D169" s="41" t="s">
        <v>1171</v>
      </c>
      <c r="E169" s="41" t="s">
        <v>1172</v>
      </c>
      <c r="F169" s="40">
        <v>1724.7563112362448</v>
      </c>
      <c r="G169" s="42">
        <v>237.49809382731121</v>
      </c>
    </row>
    <row r="170" spans="1:7" x14ac:dyDescent="0.25">
      <c r="A170" s="40">
        <v>60200</v>
      </c>
      <c r="B170" s="40" t="s">
        <v>1347</v>
      </c>
      <c r="C170" s="40" t="s">
        <v>1176</v>
      </c>
      <c r="D170" s="41" t="s">
        <v>1171</v>
      </c>
      <c r="E170" s="41" t="s">
        <v>1172</v>
      </c>
      <c r="F170" s="40">
        <v>1817.0301478178962</v>
      </c>
      <c r="G170" s="42">
        <v>31.448315008545215</v>
      </c>
    </row>
    <row r="171" spans="1:7" x14ac:dyDescent="0.25">
      <c r="A171" s="40">
        <v>60201</v>
      </c>
      <c r="B171" s="40" t="s">
        <v>1348</v>
      </c>
      <c r="C171" s="40" t="s">
        <v>1170</v>
      </c>
      <c r="D171" s="41" t="s">
        <v>1171</v>
      </c>
      <c r="E171" s="41" t="s">
        <v>1172</v>
      </c>
      <c r="F171" s="40">
        <v>8542.0390581745232</v>
      </c>
      <c r="G171" s="42">
        <v>504.71904620679555</v>
      </c>
    </row>
    <row r="172" spans="1:7" x14ac:dyDescent="0.25">
      <c r="A172" s="40">
        <v>60202</v>
      </c>
      <c r="B172" s="40" t="s">
        <v>1349</v>
      </c>
      <c r="C172" s="40" t="s">
        <v>1170</v>
      </c>
      <c r="D172" s="41" t="s">
        <v>1171</v>
      </c>
      <c r="E172" s="41" t="s">
        <v>1172</v>
      </c>
      <c r="F172" s="40">
        <v>8580.0046554310466</v>
      </c>
      <c r="G172" s="42">
        <v>372.19111641363742</v>
      </c>
    </row>
    <row r="173" spans="1:7" x14ac:dyDescent="0.25">
      <c r="A173" s="40">
        <v>60203</v>
      </c>
      <c r="B173" s="40" t="s">
        <v>1350</v>
      </c>
      <c r="C173" s="40" t="s">
        <v>1170</v>
      </c>
      <c r="D173" s="41" t="s">
        <v>1215</v>
      </c>
      <c r="E173" s="41" t="s">
        <v>1240</v>
      </c>
      <c r="F173" s="40">
        <v>7414.9360772560403</v>
      </c>
      <c r="G173" s="42">
        <v>804.81839658932813</v>
      </c>
    </row>
    <row r="174" spans="1:7" x14ac:dyDescent="0.25">
      <c r="A174" s="40">
        <v>60204</v>
      </c>
      <c r="B174" s="40" t="s">
        <v>1351</v>
      </c>
      <c r="C174" s="40" t="s">
        <v>1170</v>
      </c>
      <c r="D174" s="41" t="s">
        <v>1171</v>
      </c>
      <c r="E174" s="41" t="s">
        <v>1172</v>
      </c>
      <c r="F174" s="40">
        <v>9630.3715916563779</v>
      </c>
      <c r="G174" s="42">
        <v>487.0976474768803</v>
      </c>
    </row>
    <row r="175" spans="1:7" x14ac:dyDescent="0.25">
      <c r="A175" s="40">
        <v>60205</v>
      </c>
      <c r="B175" s="40" t="s">
        <v>1352</v>
      </c>
      <c r="C175" s="40" t="s">
        <v>1170</v>
      </c>
      <c r="D175" s="41" t="s">
        <v>1171</v>
      </c>
      <c r="E175" s="41" t="s">
        <v>1172</v>
      </c>
      <c r="F175" s="40">
        <v>5203.1317624195181</v>
      </c>
      <c r="G175" s="42">
        <v>225.0452645659426</v>
      </c>
    </row>
    <row r="176" spans="1:7" x14ac:dyDescent="0.25">
      <c r="A176" s="40">
        <v>60206</v>
      </c>
      <c r="B176" s="40" t="s">
        <v>1353</v>
      </c>
      <c r="C176" s="40" t="s">
        <v>1170</v>
      </c>
      <c r="D176" s="41" t="s">
        <v>1171</v>
      </c>
      <c r="E176" s="41" t="s">
        <v>1172</v>
      </c>
      <c r="F176" s="40">
        <v>4332.5107716686034</v>
      </c>
      <c r="G176" s="42">
        <v>974.4689001324532</v>
      </c>
    </row>
    <row r="177" spans="1:7" x14ac:dyDescent="0.25">
      <c r="A177" s="40">
        <v>60207</v>
      </c>
      <c r="B177" s="40" t="s">
        <v>1354</v>
      </c>
      <c r="C177" s="40" t="s">
        <v>1176</v>
      </c>
      <c r="D177" s="41" t="s">
        <v>1171</v>
      </c>
      <c r="E177" s="41" t="s">
        <v>1172</v>
      </c>
      <c r="F177" s="40">
        <v>7819.2754841225069</v>
      </c>
      <c r="G177" s="42">
        <v>517.78345107031419</v>
      </c>
    </row>
    <row r="178" spans="1:7" x14ac:dyDescent="0.25">
      <c r="A178" s="40">
        <v>60208</v>
      </c>
      <c r="B178" s="40" t="s">
        <v>1355</v>
      </c>
      <c r="C178" s="40" t="s">
        <v>1176</v>
      </c>
      <c r="D178" s="41" t="s">
        <v>1211</v>
      </c>
      <c r="E178" s="41" t="s">
        <v>1212</v>
      </c>
      <c r="F178" s="40">
        <v>6538.8817515444207</v>
      </c>
      <c r="G178" s="42">
        <v>584.8209542390448</v>
      </c>
    </row>
    <row r="179" spans="1:7" x14ac:dyDescent="0.25">
      <c r="A179" s="40">
        <v>60209</v>
      </c>
      <c r="B179" s="40" t="s">
        <v>1356</v>
      </c>
      <c r="C179" s="40" t="s">
        <v>1176</v>
      </c>
      <c r="D179" s="41" t="s">
        <v>1215</v>
      </c>
      <c r="E179" s="41" t="s">
        <v>1240</v>
      </c>
      <c r="F179" s="40">
        <v>7150.8243209957127</v>
      </c>
      <c r="G179" s="42">
        <v>415.23194447858839</v>
      </c>
    </row>
    <row r="180" spans="1:7" x14ac:dyDescent="0.25">
      <c r="A180" s="40">
        <v>60210</v>
      </c>
      <c r="B180" s="40" t="s">
        <v>1357</v>
      </c>
      <c r="C180" s="40" t="s">
        <v>1170</v>
      </c>
      <c r="D180" s="41" t="s">
        <v>1171</v>
      </c>
      <c r="E180" s="41" t="s">
        <v>1172</v>
      </c>
      <c r="F180" s="40">
        <v>2439.9362985954763</v>
      </c>
      <c r="G180" s="42">
        <v>336.08925792620602</v>
      </c>
    </row>
    <row r="181" spans="1:7" x14ac:dyDescent="0.25">
      <c r="A181" s="40">
        <v>60211</v>
      </c>
      <c r="B181" s="40" t="s">
        <v>1358</v>
      </c>
      <c r="C181" s="40" t="s">
        <v>1176</v>
      </c>
      <c r="D181" s="41" t="s">
        <v>1171</v>
      </c>
      <c r="E181" s="41" t="s">
        <v>1221</v>
      </c>
      <c r="F181" s="40">
        <v>4179.6314855422006</v>
      </c>
      <c r="G181" s="42">
        <v>92.402859248764614</v>
      </c>
    </row>
    <row r="182" spans="1:7" x14ac:dyDescent="0.25">
      <c r="A182" s="40">
        <v>60212</v>
      </c>
      <c r="B182" s="40" t="s">
        <v>1359</v>
      </c>
      <c r="C182" s="40" t="s">
        <v>1170</v>
      </c>
      <c r="D182" s="41" t="s">
        <v>1171</v>
      </c>
      <c r="E182" s="41" t="s">
        <v>1172</v>
      </c>
      <c r="F182" s="40">
        <v>2996.734531437759</v>
      </c>
      <c r="G182" s="42">
        <v>109.61908407985068</v>
      </c>
    </row>
    <row r="10000" spans="1:1" x14ac:dyDescent="0.25">
      <c r="A10000" t="s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C2B6-172E-4E9D-89A2-0B4F74BEF75C}">
  <dimension ref="C1:BU182"/>
  <sheetViews>
    <sheetView workbookViewId="0">
      <selection activeCell="G26" sqref="G26"/>
    </sheetView>
  </sheetViews>
  <sheetFormatPr defaultRowHeight="15" x14ac:dyDescent="0.25"/>
  <cols>
    <col min="3" max="3" width="4.85546875" bestFit="1" customWidth="1"/>
    <col min="4" max="4" width="13.42578125" customWidth="1"/>
    <col min="5" max="5" width="12.140625" customWidth="1"/>
    <col min="6" max="6" width="17.7109375" customWidth="1"/>
    <col min="7" max="7" width="17.42578125" customWidth="1"/>
    <col min="8" max="8" width="17" customWidth="1"/>
    <col min="10" max="10" width="14.42578125" bestFit="1" customWidth="1"/>
  </cols>
  <sheetData>
    <row r="1" spans="3:73" x14ac:dyDescent="0.25">
      <c r="F1" s="2"/>
      <c r="Y1" s="3" t="s">
        <v>0</v>
      </c>
      <c r="BU1" t="s">
        <v>0</v>
      </c>
    </row>
    <row r="2" spans="3:73" x14ac:dyDescent="0.25">
      <c r="C2" s="28"/>
      <c r="D2" s="28"/>
      <c r="E2" s="28"/>
    </row>
    <row r="4" spans="3:73" x14ac:dyDescent="0.25">
      <c r="C4" s="35"/>
      <c r="D4" s="35"/>
      <c r="E4" s="35"/>
      <c r="F4" s="36" t="s">
        <v>1360</v>
      </c>
      <c r="G4" s="37"/>
    </row>
    <row r="5" spans="3:73" x14ac:dyDescent="0.25">
      <c r="G5" s="38"/>
    </row>
    <row r="6" spans="3:73" x14ac:dyDescent="0.25">
      <c r="G6" s="38"/>
    </row>
    <row r="10" spans="3:73" ht="25.5" x14ac:dyDescent="0.25">
      <c r="C10" s="39" t="s">
        <v>1164</v>
      </c>
      <c r="D10" s="39" t="s">
        <v>1361</v>
      </c>
      <c r="E10" s="39" t="s">
        <v>1165</v>
      </c>
      <c r="F10" s="39" t="s">
        <v>1166</v>
      </c>
      <c r="G10" s="39" t="s">
        <v>1362</v>
      </c>
      <c r="H10" s="39" t="s">
        <v>1363</v>
      </c>
      <c r="I10" s="39" t="s">
        <v>1364</v>
      </c>
      <c r="J10" s="39" t="s">
        <v>1168</v>
      </c>
      <c r="K10" s="39" t="s">
        <v>1365</v>
      </c>
    </row>
    <row r="11" spans="3:73" x14ac:dyDescent="0.25">
      <c r="C11" s="40" t="s">
        <v>1170</v>
      </c>
      <c r="D11" s="44">
        <v>30124</v>
      </c>
      <c r="E11" s="41" t="s">
        <v>1171</v>
      </c>
      <c r="F11" s="41" t="s">
        <v>1172</v>
      </c>
      <c r="G11" s="40">
        <f t="shared" ref="G11:G74" ca="1" si="0">DATEDIF(D11,TODAY(),"y")</f>
        <v>41</v>
      </c>
      <c r="H11" s="45">
        <v>16</v>
      </c>
      <c r="I11" s="46">
        <v>0.25</v>
      </c>
      <c r="J11" s="42">
        <v>1668.8017437926178</v>
      </c>
      <c r="K11" s="42">
        <v>63.379715356756357</v>
      </c>
    </row>
    <row r="12" spans="3:73" x14ac:dyDescent="0.25">
      <c r="C12" s="40" t="s">
        <v>1170</v>
      </c>
      <c r="D12" s="44">
        <v>32381</v>
      </c>
      <c r="E12" s="41" t="s">
        <v>1171</v>
      </c>
      <c r="F12" s="41" t="s">
        <v>1172</v>
      </c>
      <c r="G12" s="40">
        <f t="shared" ca="1" si="0"/>
        <v>35</v>
      </c>
      <c r="H12" s="45">
        <v>11</v>
      </c>
      <c r="I12" s="46">
        <v>0.15</v>
      </c>
      <c r="J12" s="42">
        <v>429.73539423232432</v>
      </c>
      <c r="K12" s="42">
        <v>172.88758504235273</v>
      </c>
    </row>
    <row r="13" spans="3:73" x14ac:dyDescent="0.25">
      <c r="C13" s="43" t="s">
        <v>1170</v>
      </c>
      <c r="D13" s="44">
        <v>35376</v>
      </c>
      <c r="E13" s="41" t="s">
        <v>1171</v>
      </c>
      <c r="F13" s="41" t="s">
        <v>1172</v>
      </c>
      <c r="G13" s="40">
        <f t="shared" ca="1" si="0"/>
        <v>27</v>
      </c>
      <c r="H13" s="45">
        <v>15</v>
      </c>
      <c r="I13" s="46">
        <v>0.09</v>
      </c>
      <c r="J13" s="42">
        <v>454.40240612428533</v>
      </c>
      <c r="K13" s="42">
        <v>51.812243893237614</v>
      </c>
    </row>
    <row r="14" spans="3:73" x14ac:dyDescent="0.25">
      <c r="C14" s="40" t="s">
        <v>1176</v>
      </c>
      <c r="D14" s="44">
        <v>28446</v>
      </c>
      <c r="E14" s="41" t="s">
        <v>1177</v>
      </c>
      <c r="F14" s="41" t="s">
        <v>1172</v>
      </c>
      <c r="G14" s="40">
        <f t="shared" ca="1" si="0"/>
        <v>45</v>
      </c>
      <c r="H14" s="45">
        <v>18</v>
      </c>
      <c r="I14" s="46">
        <v>0.25</v>
      </c>
      <c r="J14" s="42">
        <v>1283.3110897032711</v>
      </c>
      <c r="K14" s="42">
        <v>35.446674759706369</v>
      </c>
    </row>
    <row r="15" spans="3:73" x14ac:dyDescent="0.25">
      <c r="C15" s="40" t="s">
        <v>1170</v>
      </c>
      <c r="D15" s="44">
        <v>29024</v>
      </c>
      <c r="E15" s="41" t="s">
        <v>1171</v>
      </c>
      <c r="F15" s="41" t="s">
        <v>1172</v>
      </c>
      <c r="G15" s="40">
        <f t="shared" ca="1" si="0"/>
        <v>44</v>
      </c>
      <c r="H15" s="45">
        <v>10</v>
      </c>
      <c r="I15" s="46">
        <v>0.25</v>
      </c>
      <c r="J15" s="42">
        <v>553.47874934856816</v>
      </c>
      <c r="K15" s="42">
        <v>342.77395201590684</v>
      </c>
    </row>
    <row r="16" spans="3:73" x14ac:dyDescent="0.25">
      <c r="C16" s="40" t="s">
        <v>1176</v>
      </c>
      <c r="D16" s="44">
        <v>28074</v>
      </c>
      <c r="E16" s="41" t="s">
        <v>1171</v>
      </c>
      <c r="F16" s="41" t="s">
        <v>1180</v>
      </c>
      <c r="G16" s="40">
        <f t="shared" ca="1" si="0"/>
        <v>47</v>
      </c>
      <c r="H16" s="45">
        <v>26</v>
      </c>
      <c r="I16" s="46">
        <v>0.25</v>
      </c>
      <c r="J16" s="42">
        <v>716.45191460851345</v>
      </c>
      <c r="K16" s="42">
        <v>100.5494119851851</v>
      </c>
    </row>
    <row r="17" spans="3:11" x14ac:dyDescent="0.25">
      <c r="C17" s="40" t="s">
        <v>1170</v>
      </c>
      <c r="D17" s="44">
        <v>39300</v>
      </c>
      <c r="E17" s="41" t="s">
        <v>1171</v>
      </c>
      <c r="F17" s="41" t="s">
        <v>1180</v>
      </c>
      <c r="G17" s="40">
        <f t="shared" ca="1" si="0"/>
        <v>16</v>
      </c>
      <c r="H17" s="45">
        <v>26</v>
      </c>
      <c r="I17" s="46">
        <v>0.04</v>
      </c>
      <c r="J17" s="42">
        <v>248.97001061892817</v>
      </c>
      <c r="K17" s="42">
        <v>82.189175004576668</v>
      </c>
    </row>
    <row r="18" spans="3:11" x14ac:dyDescent="0.25">
      <c r="C18" s="40" t="s">
        <v>1176</v>
      </c>
      <c r="D18" s="44">
        <v>36182</v>
      </c>
      <c r="E18" s="41" t="s">
        <v>1171</v>
      </c>
      <c r="F18" s="41" t="s">
        <v>1183</v>
      </c>
      <c r="G18" s="40">
        <f t="shared" ca="1" si="0"/>
        <v>24</v>
      </c>
      <c r="H18" s="45">
        <v>27</v>
      </c>
      <c r="I18" s="46">
        <v>0.09</v>
      </c>
      <c r="J18" s="42">
        <v>172.76551201064206</v>
      </c>
      <c r="K18" s="42">
        <v>117.96232961500152</v>
      </c>
    </row>
    <row r="19" spans="3:11" x14ac:dyDescent="0.25">
      <c r="C19" s="40" t="s">
        <v>1176</v>
      </c>
      <c r="D19" s="44">
        <v>38219</v>
      </c>
      <c r="E19" s="41" t="s">
        <v>1171</v>
      </c>
      <c r="F19" s="41" t="s">
        <v>1172</v>
      </c>
      <c r="G19" s="40">
        <f t="shared" ca="1" si="0"/>
        <v>19</v>
      </c>
      <c r="H19" s="45">
        <v>5</v>
      </c>
      <c r="I19" s="46">
        <v>7.0000000000000007E-2</v>
      </c>
      <c r="J19" s="42">
        <v>1.4846602213174784</v>
      </c>
      <c r="K19" s="42">
        <v>34.559227533922332</v>
      </c>
    </row>
    <row r="20" spans="3:11" x14ac:dyDescent="0.25">
      <c r="C20" s="40" t="s">
        <v>1170</v>
      </c>
      <c r="D20" s="44">
        <v>38626</v>
      </c>
      <c r="E20" s="41" t="s">
        <v>1171</v>
      </c>
      <c r="F20" s="41" t="s">
        <v>1172</v>
      </c>
      <c r="G20" s="40">
        <f t="shared" ca="1" si="0"/>
        <v>18</v>
      </c>
      <c r="H20" s="45">
        <v>36</v>
      </c>
      <c r="I20" s="46">
        <v>0.04</v>
      </c>
      <c r="J20" s="42">
        <v>208.43154075209239</v>
      </c>
      <c r="K20" s="42">
        <v>293.84961820711322</v>
      </c>
    </row>
    <row r="21" spans="3:11" x14ac:dyDescent="0.25">
      <c r="C21" s="40" t="s">
        <v>1170</v>
      </c>
      <c r="D21" s="44">
        <v>37838</v>
      </c>
      <c r="E21" s="41" t="s">
        <v>1177</v>
      </c>
      <c r="F21" s="41" t="s">
        <v>1172</v>
      </c>
      <c r="G21" s="40">
        <f t="shared" ca="1" si="0"/>
        <v>20</v>
      </c>
      <c r="H21" s="45">
        <v>32</v>
      </c>
      <c r="I21" s="46">
        <v>7.0000000000000007E-2</v>
      </c>
      <c r="J21" s="42">
        <v>128.31375940593676</v>
      </c>
      <c r="K21" s="42">
        <v>314.8947181994202</v>
      </c>
    </row>
    <row r="22" spans="3:11" x14ac:dyDescent="0.25">
      <c r="C22" s="40" t="s">
        <v>1176</v>
      </c>
      <c r="D22" s="44">
        <v>37390</v>
      </c>
      <c r="E22" s="41" t="s">
        <v>1171</v>
      </c>
      <c r="F22" s="41" t="s">
        <v>1172</v>
      </c>
      <c r="G22" s="40">
        <f t="shared" ca="1" si="0"/>
        <v>21</v>
      </c>
      <c r="H22" s="45">
        <v>21</v>
      </c>
      <c r="I22" s="46">
        <v>7.0000000000000007E-2</v>
      </c>
      <c r="J22" s="42">
        <v>175.88158584899668</v>
      </c>
      <c r="K22" s="42">
        <v>49.329965635958963</v>
      </c>
    </row>
    <row r="23" spans="3:11" x14ac:dyDescent="0.25">
      <c r="C23" s="40" t="s">
        <v>1176</v>
      </c>
      <c r="D23" s="44">
        <v>32006</v>
      </c>
      <c r="E23" s="41" t="s">
        <v>1171</v>
      </c>
      <c r="F23" s="41" t="s">
        <v>1172</v>
      </c>
      <c r="G23" s="40">
        <f t="shared" ca="1" si="0"/>
        <v>36</v>
      </c>
      <c r="H23" s="45">
        <v>34</v>
      </c>
      <c r="I23" s="46">
        <v>0.15</v>
      </c>
      <c r="J23" s="42">
        <v>485.74456909204798</v>
      </c>
      <c r="K23" s="42">
        <v>100.14309119936385</v>
      </c>
    </row>
    <row r="24" spans="3:11" x14ac:dyDescent="0.25">
      <c r="C24" s="40" t="s">
        <v>1170</v>
      </c>
      <c r="D24" s="44">
        <v>36615</v>
      </c>
      <c r="E24" s="41" t="s">
        <v>1171</v>
      </c>
      <c r="F24" s="41" t="s">
        <v>1172</v>
      </c>
      <c r="G24" s="40">
        <f t="shared" ca="1" si="0"/>
        <v>23</v>
      </c>
      <c r="H24" s="45">
        <v>7</v>
      </c>
      <c r="I24" s="46">
        <v>7.0000000000000007E-2</v>
      </c>
      <c r="J24" s="42">
        <v>69.983895346706873</v>
      </c>
      <c r="K24" s="42">
        <v>159.75707049070184</v>
      </c>
    </row>
    <row r="25" spans="3:11" x14ac:dyDescent="0.25">
      <c r="C25" s="40" t="s">
        <v>1170</v>
      </c>
      <c r="D25" s="44">
        <v>39934</v>
      </c>
      <c r="E25" s="41" t="s">
        <v>1171</v>
      </c>
      <c r="F25" s="41" t="s">
        <v>1172</v>
      </c>
      <c r="G25" s="40">
        <f t="shared" ca="1" si="0"/>
        <v>14</v>
      </c>
      <c r="H25" s="45">
        <v>26</v>
      </c>
      <c r="I25" s="46">
        <v>0</v>
      </c>
      <c r="J25" s="42">
        <v>0</v>
      </c>
      <c r="K25" s="42">
        <v>206.78341520982232</v>
      </c>
    </row>
    <row r="26" spans="3:11" x14ac:dyDescent="0.25">
      <c r="C26" s="40" t="s">
        <v>1176</v>
      </c>
      <c r="D26" s="44">
        <v>39537</v>
      </c>
      <c r="E26" s="41" t="s">
        <v>1171</v>
      </c>
      <c r="F26" s="41" t="s">
        <v>1172</v>
      </c>
      <c r="G26" s="40">
        <f t="shared" ca="1" si="0"/>
        <v>15</v>
      </c>
      <c r="H26" s="45">
        <v>22</v>
      </c>
      <c r="I26" s="46">
        <v>0</v>
      </c>
      <c r="J26" s="42">
        <v>0</v>
      </c>
      <c r="K26" s="42">
        <v>78.00030796944931</v>
      </c>
    </row>
    <row r="27" spans="3:11" x14ac:dyDescent="0.25">
      <c r="C27" s="40" t="s">
        <v>1170</v>
      </c>
      <c r="D27" s="44">
        <v>29474</v>
      </c>
      <c r="E27" s="41" t="s">
        <v>1171</v>
      </c>
      <c r="F27" s="41" t="s">
        <v>1172</v>
      </c>
      <c r="G27" s="40">
        <f t="shared" ca="1" si="0"/>
        <v>43</v>
      </c>
      <c r="H27" s="45">
        <v>36</v>
      </c>
      <c r="I27" s="46">
        <v>0.25</v>
      </c>
      <c r="J27" s="42">
        <v>552.58255636619754</v>
      </c>
      <c r="K27" s="42">
        <v>331.4790614061717</v>
      </c>
    </row>
    <row r="28" spans="3:11" x14ac:dyDescent="0.25">
      <c r="C28" s="40" t="s">
        <v>1176</v>
      </c>
      <c r="D28" s="44">
        <v>36126</v>
      </c>
      <c r="E28" s="41" t="s">
        <v>1177</v>
      </c>
      <c r="F28" s="41" t="s">
        <v>1172</v>
      </c>
      <c r="G28" s="40">
        <f t="shared" ca="1" si="0"/>
        <v>24</v>
      </c>
      <c r="H28" s="45">
        <v>7</v>
      </c>
      <c r="I28" s="46">
        <v>0.09</v>
      </c>
      <c r="J28" s="42">
        <v>84.659673012366113</v>
      </c>
      <c r="K28" s="42">
        <v>34.852007237815059</v>
      </c>
    </row>
    <row r="29" spans="3:11" x14ac:dyDescent="0.25">
      <c r="C29" s="40" t="s">
        <v>1176</v>
      </c>
      <c r="D29" s="44">
        <v>32000</v>
      </c>
      <c r="E29" s="41" t="s">
        <v>1171</v>
      </c>
      <c r="F29" s="41" t="s">
        <v>1172</v>
      </c>
      <c r="G29" s="40">
        <f t="shared" ca="1" si="0"/>
        <v>36</v>
      </c>
      <c r="H29" s="45">
        <v>16</v>
      </c>
      <c r="I29" s="46">
        <v>0.15</v>
      </c>
      <c r="J29" s="42">
        <v>1038.8759930148176</v>
      </c>
      <c r="K29" s="42">
        <v>41.907298793236961</v>
      </c>
    </row>
    <row r="30" spans="3:11" x14ac:dyDescent="0.25">
      <c r="C30" s="40" t="s">
        <v>1170</v>
      </c>
      <c r="D30" s="44">
        <v>37086</v>
      </c>
      <c r="E30" s="41" t="s">
        <v>1171</v>
      </c>
      <c r="F30" s="41" t="s">
        <v>1172</v>
      </c>
      <c r="G30" s="40">
        <f t="shared" ca="1" si="0"/>
        <v>22</v>
      </c>
      <c r="H30" s="45">
        <v>37</v>
      </c>
      <c r="I30" s="46">
        <v>7.0000000000000007E-2</v>
      </c>
      <c r="J30" s="42">
        <v>384.98144912400005</v>
      </c>
      <c r="K30" s="42">
        <v>135.63852431516091</v>
      </c>
    </row>
    <row r="31" spans="3:11" x14ac:dyDescent="0.25">
      <c r="C31" s="40" t="s">
        <v>1176</v>
      </c>
      <c r="D31" s="44">
        <v>32747</v>
      </c>
      <c r="E31" s="41" t="s">
        <v>1171</v>
      </c>
      <c r="F31" s="41" t="s">
        <v>1172</v>
      </c>
      <c r="G31" s="40">
        <f t="shared" ca="1" si="0"/>
        <v>34</v>
      </c>
      <c r="H31" s="45">
        <v>32</v>
      </c>
      <c r="I31" s="46">
        <v>0.15</v>
      </c>
      <c r="J31" s="42">
        <v>437.12199027101974</v>
      </c>
      <c r="K31" s="42">
        <v>31.687170050249815</v>
      </c>
    </row>
    <row r="32" spans="3:11" x14ac:dyDescent="0.25">
      <c r="C32" s="40" t="s">
        <v>1176</v>
      </c>
      <c r="D32" s="44">
        <v>34270</v>
      </c>
      <c r="E32" s="41" t="s">
        <v>1171</v>
      </c>
      <c r="F32" s="41" t="s">
        <v>1172</v>
      </c>
      <c r="G32" s="40">
        <f t="shared" ca="1" si="0"/>
        <v>30</v>
      </c>
      <c r="H32" s="45">
        <v>7</v>
      </c>
      <c r="I32" s="46">
        <v>0.12</v>
      </c>
      <c r="J32" s="42">
        <v>205.16333471870081</v>
      </c>
      <c r="K32" s="42">
        <v>95.909529092214541</v>
      </c>
    </row>
    <row r="33" spans="3:11" x14ac:dyDescent="0.25">
      <c r="C33" s="40" t="s">
        <v>1176</v>
      </c>
      <c r="D33" s="44">
        <v>37259</v>
      </c>
      <c r="E33" s="41" t="s">
        <v>1171</v>
      </c>
      <c r="F33" s="41" t="s">
        <v>1180</v>
      </c>
      <c r="G33" s="40">
        <f t="shared" ca="1" si="0"/>
        <v>21</v>
      </c>
      <c r="H33" s="45">
        <v>18</v>
      </c>
      <c r="I33" s="46">
        <v>7.0000000000000007E-2</v>
      </c>
      <c r="J33" s="42">
        <v>229.66682233814979</v>
      </c>
      <c r="K33" s="42">
        <v>62.809578173139215</v>
      </c>
    </row>
    <row r="34" spans="3:11" x14ac:dyDescent="0.25">
      <c r="C34" s="40" t="s">
        <v>1176</v>
      </c>
      <c r="D34" s="44">
        <v>40035</v>
      </c>
      <c r="E34" s="41" t="s">
        <v>1171</v>
      </c>
      <c r="F34" s="41" t="s">
        <v>1172</v>
      </c>
      <c r="G34" s="40">
        <f t="shared" ca="1" si="0"/>
        <v>14</v>
      </c>
      <c r="H34" s="45">
        <v>35</v>
      </c>
      <c r="I34" s="46">
        <v>0</v>
      </c>
      <c r="J34" s="42">
        <v>0</v>
      </c>
      <c r="K34" s="42">
        <v>117.79516689716131</v>
      </c>
    </row>
    <row r="35" spans="3:11" x14ac:dyDescent="0.25">
      <c r="C35" s="40" t="s">
        <v>1176</v>
      </c>
      <c r="D35" s="44">
        <v>38972</v>
      </c>
      <c r="E35" s="41" t="s">
        <v>1171</v>
      </c>
      <c r="F35" s="41" t="s">
        <v>1172</v>
      </c>
      <c r="G35" s="40">
        <f t="shared" ca="1" si="0"/>
        <v>17</v>
      </c>
      <c r="H35" s="45">
        <v>13</v>
      </c>
      <c r="I35" s="46">
        <v>0.04</v>
      </c>
      <c r="J35" s="42">
        <v>15.520080453724184</v>
      </c>
      <c r="K35" s="42">
        <v>118.07611232781547</v>
      </c>
    </row>
    <row r="36" spans="3:11" x14ac:dyDescent="0.25">
      <c r="C36" s="40" t="s">
        <v>1176</v>
      </c>
      <c r="D36" s="44">
        <v>38948</v>
      </c>
      <c r="E36" s="41" t="s">
        <v>1177</v>
      </c>
      <c r="F36" s="41" t="s">
        <v>1172</v>
      </c>
      <c r="G36" s="40">
        <f t="shared" ca="1" si="0"/>
        <v>17</v>
      </c>
      <c r="H36" s="45">
        <v>23</v>
      </c>
      <c r="I36" s="46">
        <v>0.04</v>
      </c>
      <c r="J36" s="42">
        <v>41.256155417347593</v>
      </c>
      <c r="K36" s="42">
        <v>39.394488837460095</v>
      </c>
    </row>
    <row r="37" spans="3:11" x14ac:dyDescent="0.25">
      <c r="C37" s="40" t="s">
        <v>1176</v>
      </c>
      <c r="D37" s="44">
        <v>38338</v>
      </c>
      <c r="E37" s="41" t="s">
        <v>1177</v>
      </c>
      <c r="F37" s="41" t="s">
        <v>1172</v>
      </c>
      <c r="G37" s="40">
        <f t="shared" ca="1" si="0"/>
        <v>18</v>
      </c>
      <c r="H37" s="45">
        <v>16</v>
      </c>
      <c r="I37" s="46">
        <v>7.0000000000000007E-2</v>
      </c>
      <c r="J37" s="42">
        <v>462.15367891981651</v>
      </c>
      <c r="K37" s="42">
        <v>73.33559296500755</v>
      </c>
    </row>
    <row r="38" spans="3:11" x14ac:dyDescent="0.25">
      <c r="C38" s="40" t="s">
        <v>1170</v>
      </c>
      <c r="D38" s="44">
        <v>35801</v>
      </c>
      <c r="E38" s="41" t="s">
        <v>1177</v>
      </c>
      <c r="F38" s="41" t="s">
        <v>1172</v>
      </c>
      <c r="G38" s="40">
        <f t="shared" ca="1" si="0"/>
        <v>25</v>
      </c>
      <c r="H38" s="45">
        <v>15</v>
      </c>
      <c r="I38" s="46">
        <v>0.09</v>
      </c>
      <c r="J38" s="42">
        <v>141.47957069517827</v>
      </c>
      <c r="K38" s="42">
        <v>345.44163669613704</v>
      </c>
    </row>
    <row r="39" spans="3:11" x14ac:dyDescent="0.25">
      <c r="C39" s="40" t="s">
        <v>1170</v>
      </c>
      <c r="D39" s="44">
        <v>30485</v>
      </c>
      <c r="E39" s="41" t="s">
        <v>1171</v>
      </c>
      <c r="F39" s="41" t="s">
        <v>1172</v>
      </c>
      <c r="G39" s="40">
        <f t="shared" ca="1" si="0"/>
        <v>40</v>
      </c>
      <c r="H39" s="45">
        <v>17</v>
      </c>
      <c r="I39" s="46">
        <v>0.25</v>
      </c>
      <c r="J39" s="42">
        <v>371.84313180246465</v>
      </c>
      <c r="K39" s="42">
        <v>225.06444062333404</v>
      </c>
    </row>
    <row r="40" spans="3:11" x14ac:dyDescent="0.25">
      <c r="C40" s="40" t="s">
        <v>1170</v>
      </c>
      <c r="D40" s="44">
        <v>33741</v>
      </c>
      <c r="E40" s="41" t="s">
        <v>1171</v>
      </c>
      <c r="F40" s="41" t="s">
        <v>1172</v>
      </c>
      <c r="G40" s="40">
        <f t="shared" ca="1" si="0"/>
        <v>31</v>
      </c>
      <c r="H40" s="45">
        <v>30</v>
      </c>
      <c r="I40" s="46">
        <v>0.12</v>
      </c>
      <c r="J40" s="42">
        <v>46.819928824049761</v>
      </c>
      <c r="K40" s="42">
        <v>91.611507785793037</v>
      </c>
    </row>
    <row r="41" spans="3:11" x14ac:dyDescent="0.25">
      <c r="C41" s="40" t="s">
        <v>1170</v>
      </c>
      <c r="D41" s="44">
        <v>27576</v>
      </c>
      <c r="E41" s="41" t="s">
        <v>1171</v>
      </c>
      <c r="F41" s="41" t="s">
        <v>1172</v>
      </c>
      <c r="G41" s="40">
        <f t="shared" ca="1" si="0"/>
        <v>48</v>
      </c>
      <c r="H41" s="45">
        <v>17</v>
      </c>
      <c r="I41" s="46">
        <v>0.25</v>
      </c>
      <c r="J41" s="42">
        <v>1613.3822522493601</v>
      </c>
      <c r="K41" s="42">
        <v>215.60735506198344</v>
      </c>
    </row>
    <row r="42" spans="3:11" x14ac:dyDescent="0.25">
      <c r="C42" s="40" t="s">
        <v>1170</v>
      </c>
      <c r="D42" s="44">
        <v>39022</v>
      </c>
      <c r="E42" s="41" t="s">
        <v>1171</v>
      </c>
      <c r="F42" s="41" t="s">
        <v>1172</v>
      </c>
      <c r="G42" s="40">
        <f t="shared" ca="1" si="0"/>
        <v>17</v>
      </c>
      <c r="H42" s="45">
        <v>34</v>
      </c>
      <c r="I42" s="46">
        <v>0.04</v>
      </c>
      <c r="J42" s="42">
        <v>134.84562707074386</v>
      </c>
      <c r="K42" s="42">
        <v>183.58382279857284</v>
      </c>
    </row>
    <row r="43" spans="3:11" x14ac:dyDescent="0.25">
      <c r="C43" s="40" t="s">
        <v>1176</v>
      </c>
      <c r="D43" s="44">
        <v>37461</v>
      </c>
      <c r="E43" s="41" t="s">
        <v>1171</v>
      </c>
      <c r="F43" s="41" t="s">
        <v>1172</v>
      </c>
      <c r="G43" s="40">
        <f t="shared" ca="1" si="0"/>
        <v>21</v>
      </c>
      <c r="H43" s="45">
        <v>30</v>
      </c>
      <c r="I43" s="46">
        <v>7.0000000000000007E-2</v>
      </c>
      <c r="J43" s="42">
        <v>6.9924537210374291</v>
      </c>
      <c r="K43" s="42">
        <v>42.263719681937637</v>
      </c>
    </row>
    <row r="44" spans="3:11" x14ac:dyDescent="0.25">
      <c r="C44" s="40" t="s">
        <v>1176</v>
      </c>
      <c r="D44" s="44">
        <v>27905</v>
      </c>
      <c r="E44" s="41" t="s">
        <v>1171</v>
      </c>
      <c r="F44" s="41" t="s">
        <v>1172</v>
      </c>
      <c r="G44" s="40">
        <f t="shared" ca="1" si="0"/>
        <v>47</v>
      </c>
      <c r="H44" s="45">
        <v>27</v>
      </c>
      <c r="I44" s="46">
        <v>0.25</v>
      </c>
      <c r="J44" s="42">
        <v>778.3307858344026</v>
      </c>
      <c r="K44" s="42">
        <v>89.477215541367983</v>
      </c>
    </row>
    <row r="45" spans="3:11" x14ac:dyDescent="0.25">
      <c r="C45" s="40" t="s">
        <v>1170</v>
      </c>
      <c r="D45" s="44">
        <v>33820</v>
      </c>
      <c r="E45" s="41" t="s">
        <v>1211</v>
      </c>
      <c r="F45" s="41" t="s">
        <v>1212</v>
      </c>
      <c r="G45" s="40">
        <f t="shared" ca="1" si="0"/>
        <v>31</v>
      </c>
      <c r="H45" s="45">
        <v>21</v>
      </c>
      <c r="I45" s="46">
        <v>0.12</v>
      </c>
      <c r="J45" s="42">
        <v>776.1659329596215</v>
      </c>
      <c r="K45" s="42">
        <v>341.03753436684019</v>
      </c>
    </row>
    <row r="46" spans="3:11" x14ac:dyDescent="0.25">
      <c r="C46" s="40" t="s">
        <v>1170</v>
      </c>
      <c r="D46" s="44">
        <v>33662</v>
      </c>
      <c r="E46" s="41" t="s">
        <v>1177</v>
      </c>
      <c r="F46" s="41" t="s">
        <v>1172</v>
      </c>
      <c r="G46" s="40">
        <f t="shared" ca="1" si="0"/>
        <v>31</v>
      </c>
      <c r="H46" s="45">
        <v>29</v>
      </c>
      <c r="I46" s="46">
        <v>0.12</v>
      </c>
      <c r="J46" s="42">
        <v>309.4043061091661</v>
      </c>
      <c r="K46" s="42">
        <v>278.06475892674291</v>
      </c>
    </row>
    <row r="47" spans="3:11" x14ac:dyDescent="0.25">
      <c r="C47" s="40" t="s">
        <v>1176</v>
      </c>
      <c r="D47" s="44">
        <v>36844</v>
      </c>
      <c r="E47" s="41" t="s">
        <v>1215</v>
      </c>
      <c r="F47" s="41" t="s">
        <v>1216</v>
      </c>
      <c r="G47" s="40">
        <f t="shared" ca="1" si="0"/>
        <v>22</v>
      </c>
      <c r="H47" s="45">
        <v>32</v>
      </c>
      <c r="I47" s="46">
        <v>7.0000000000000007E-2</v>
      </c>
      <c r="J47" s="42">
        <v>105.2501879389462</v>
      </c>
      <c r="K47" s="42">
        <v>71.693675727465305</v>
      </c>
    </row>
    <row r="48" spans="3:11" x14ac:dyDescent="0.25">
      <c r="C48" s="40" t="s">
        <v>1176</v>
      </c>
      <c r="D48" s="44">
        <v>30191</v>
      </c>
      <c r="E48" s="41" t="s">
        <v>1177</v>
      </c>
      <c r="F48" s="41" t="s">
        <v>1180</v>
      </c>
      <c r="G48" s="40">
        <f t="shared" ca="1" si="0"/>
        <v>41</v>
      </c>
      <c r="H48" s="45">
        <v>39</v>
      </c>
      <c r="I48" s="46">
        <v>0.25</v>
      </c>
      <c r="J48" s="42">
        <v>884.43984909897506</v>
      </c>
      <c r="K48" s="42">
        <v>108.08057275768033</v>
      </c>
    </row>
    <row r="49" spans="3:11" x14ac:dyDescent="0.25">
      <c r="C49" s="40" t="s">
        <v>1170</v>
      </c>
      <c r="D49" s="44">
        <v>36916</v>
      </c>
      <c r="E49" s="41" t="s">
        <v>1177</v>
      </c>
      <c r="F49" s="41" t="s">
        <v>1172</v>
      </c>
      <c r="G49" s="40">
        <f t="shared" ca="1" si="0"/>
        <v>22</v>
      </c>
      <c r="H49" s="45">
        <v>9</v>
      </c>
      <c r="I49" s="46">
        <v>7.0000000000000007E-2</v>
      </c>
      <c r="J49" s="42">
        <v>436.88742319709172</v>
      </c>
      <c r="K49" s="42">
        <v>253.11644288034358</v>
      </c>
    </row>
    <row r="50" spans="3:11" x14ac:dyDescent="0.25">
      <c r="C50" s="40" t="s">
        <v>1170</v>
      </c>
      <c r="D50" s="44">
        <v>32749</v>
      </c>
      <c r="E50" s="41" t="s">
        <v>1177</v>
      </c>
      <c r="F50" s="41" t="s">
        <v>1172</v>
      </c>
      <c r="G50" s="40">
        <f t="shared" ca="1" si="0"/>
        <v>34</v>
      </c>
      <c r="H50" s="45">
        <v>10</v>
      </c>
      <c r="I50" s="46">
        <v>0.15</v>
      </c>
      <c r="J50" s="42">
        <v>129.44762013821176</v>
      </c>
      <c r="K50" s="42">
        <v>336.97623854731597</v>
      </c>
    </row>
    <row r="51" spans="3:11" x14ac:dyDescent="0.25">
      <c r="C51" s="40" t="s">
        <v>1170</v>
      </c>
      <c r="D51" s="44">
        <v>39610</v>
      </c>
      <c r="E51" s="41" t="s">
        <v>1171</v>
      </c>
      <c r="F51" s="41" t="s">
        <v>1221</v>
      </c>
      <c r="G51" s="40">
        <f t="shared" ca="1" si="0"/>
        <v>15</v>
      </c>
      <c r="H51" s="45">
        <v>10</v>
      </c>
      <c r="I51" s="46">
        <v>0</v>
      </c>
      <c r="J51" s="42">
        <v>0</v>
      </c>
      <c r="K51" s="42">
        <v>136.5571444635325</v>
      </c>
    </row>
    <row r="52" spans="3:11" x14ac:dyDescent="0.25">
      <c r="C52" s="40" t="s">
        <v>1176</v>
      </c>
      <c r="D52" s="44">
        <v>38305</v>
      </c>
      <c r="E52" s="41" t="s">
        <v>1171</v>
      </c>
      <c r="F52" s="41" t="s">
        <v>1172</v>
      </c>
      <c r="G52" s="40">
        <f t="shared" ca="1" si="0"/>
        <v>18</v>
      </c>
      <c r="H52" s="45">
        <v>33</v>
      </c>
      <c r="I52" s="46">
        <v>7.0000000000000007E-2</v>
      </c>
      <c r="J52" s="42">
        <v>173.01138715035779</v>
      </c>
      <c r="K52" s="42">
        <v>48.196277240938805</v>
      </c>
    </row>
    <row r="53" spans="3:11" x14ac:dyDescent="0.25">
      <c r="C53" s="40" t="s">
        <v>1170</v>
      </c>
      <c r="D53" s="44">
        <v>28305</v>
      </c>
      <c r="E53" s="41" t="s">
        <v>1171</v>
      </c>
      <c r="F53" s="41" t="s">
        <v>1172</v>
      </c>
      <c r="G53" s="40">
        <f t="shared" ca="1" si="0"/>
        <v>46</v>
      </c>
      <c r="H53" s="45">
        <v>38</v>
      </c>
      <c r="I53" s="46">
        <v>0.25</v>
      </c>
      <c r="J53" s="42">
        <v>78.283540923425292</v>
      </c>
      <c r="K53" s="42">
        <v>320.96263942213903</v>
      </c>
    </row>
    <row r="54" spans="3:11" x14ac:dyDescent="0.25">
      <c r="C54" s="40" t="s">
        <v>1170</v>
      </c>
      <c r="D54" s="44">
        <v>37663</v>
      </c>
      <c r="E54" s="41" t="s">
        <v>1215</v>
      </c>
      <c r="F54" s="41" t="s">
        <v>1225</v>
      </c>
      <c r="G54" s="40">
        <f t="shared" ca="1" si="0"/>
        <v>20</v>
      </c>
      <c r="H54" s="45">
        <v>13</v>
      </c>
      <c r="I54" s="46">
        <v>7.0000000000000007E-2</v>
      </c>
      <c r="J54" s="42">
        <v>6.8177999641581826</v>
      </c>
      <c r="K54" s="42">
        <v>338.92455028610328</v>
      </c>
    </row>
    <row r="55" spans="3:11" x14ac:dyDescent="0.25">
      <c r="C55" s="40" t="s">
        <v>1176</v>
      </c>
      <c r="D55" s="44">
        <v>35318</v>
      </c>
      <c r="E55" s="41" t="s">
        <v>1171</v>
      </c>
      <c r="F55" s="41" t="s">
        <v>1180</v>
      </c>
      <c r="G55" s="40">
        <f t="shared" ca="1" si="0"/>
        <v>27</v>
      </c>
      <c r="H55" s="45">
        <v>17</v>
      </c>
      <c r="I55" s="46">
        <v>0.09</v>
      </c>
      <c r="J55" s="42">
        <v>172.5481858853953</v>
      </c>
      <c r="K55" s="42">
        <v>114.34436012654021</v>
      </c>
    </row>
    <row r="56" spans="3:11" x14ac:dyDescent="0.25">
      <c r="C56" s="40" t="s">
        <v>1176</v>
      </c>
      <c r="D56" s="44">
        <v>34480</v>
      </c>
      <c r="E56" s="41" t="s">
        <v>1171</v>
      </c>
      <c r="F56" s="41" t="s">
        <v>1221</v>
      </c>
      <c r="G56" s="40">
        <f t="shared" ca="1" si="0"/>
        <v>29</v>
      </c>
      <c r="H56" s="45">
        <v>10</v>
      </c>
      <c r="I56" s="46">
        <v>0.12</v>
      </c>
      <c r="J56" s="42">
        <v>691.47446909228506</v>
      </c>
      <c r="K56" s="42">
        <v>29.472677848970154</v>
      </c>
    </row>
    <row r="57" spans="3:11" x14ac:dyDescent="0.25">
      <c r="C57" s="40" t="s">
        <v>1170</v>
      </c>
      <c r="D57" s="44">
        <v>36865</v>
      </c>
      <c r="E57" s="41" t="s">
        <v>1171</v>
      </c>
      <c r="F57" s="41" t="s">
        <v>1172</v>
      </c>
      <c r="G57" s="40">
        <f t="shared" ca="1" si="0"/>
        <v>22</v>
      </c>
      <c r="H57" s="45">
        <v>7</v>
      </c>
      <c r="I57" s="46">
        <v>7.0000000000000007E-2</v>
      </c>
      <c r="J57" s="42">
        <v>94.452046190361372</v>
      </c>
      <c r="K57" s="42">
        <v>242.28376278527614</v>
      </c>
    </row>
    <row r="58" spans="3:11" x14ac:dyDescent="0.25">
      <c r="C58" s="40" t="s">
        <v>1170</v>
      </c>
      <c r="D58" s="44">
        <v>31475</v>
      </c>
      <c r="E58" s="41" t="s">
        <v>1171</v>
      </c>
      <c r="F58" s="41" t="s">
        <v>1172</v>
      </c>
      <c r="G58" s="40">
        <f t="shared" ca="1" si="0"/>
        <v>37</v>
      </c>
      <c r="H58" s="45">
        <v>19</v>
      </c>
      <c r="I58" s="46">
        <v>0.15</v>
      </c>
      <c r="J58" s="42">
        <v>74.433564617286876</v>
      </c>
      <c r="K58" s="42">
        <v>288.61805052608719</v>
      </c>
    </row>
    <row r="59" spans="3:11" x14ac:dyDescent="0.25">
      <c r="C59" s="40" t="s">
        <v>1170</v>
      </c>
      <c r="D59" s="44">
        <v>34617</v>
      </c>
      <c r="E59" s="41" t="s">
        <v>1171</v>
      </c>
      <c r="F59" s="41" t="s">
        <v>1172</v>
      </c>
      <c r="G59" s="40">
        <f t="shared" ca="1" si="0"/>
        <v>29</v>
      </c>
      <c r="H59" s="45">
        <v>12</v>
      </c>
      <c r="I59" s="46">
        <v>0.12</v>
      </c>
      <c r="J59" s="42">
        <v>667.88406901984274</v>
      </c>
      <c r="K59" s="42">
        <v>50.311303862118173</v>
      </c>
    </row>
    <row r="60" spans="3:11" x14ac:dyDescent="0.25">
      <c r="C60" s="40" t="s">
        <v>1176</v>
      </c>
      <c r="D60" s="44">
        <v>39047</v>
      </c>
      <c r="E60" s="41" t="s">
        <v>1171</v>
      </c>
      <c r="F60" s="41" t="s">
        <v>1172</v>
      </c>
      <c r="G60" s="40">
        <f t="shared" ca="1" si="0"/>
        <v>16</v>
      </c>
      <c r="H60" s="45">
        <v>15</v>
      </c>
      <c r="I60" s="46">
        <v>0.04</v>
      </c>
      <c r="J60" s="42">
        <v>184.34326016664846</v>
      </c>
      <c r="K60" s="42">
        <v>46.893144414450582</v>
      </c>
    </row>
    <row r="61" spans="3:11" x14ac:dyDescent="0.25">
      <c r="C61" s="40" t="s">
        <v>1176</v>
      </c>
      <c r="D61" s="44">
        <v>36609</v>
      </c>
      <c r="E61" s="41" t="s">
        <v>1171</v>
      </c>
      <c r="F61" s="41" t="s">
        <v>1172</v>
      </c>
      <c r="G61" s="40">
        <f t="shared" ca="1" si="0"/>
        <v>23</v>
      </c>
      <c r="H61" s="45">
        <v>10</v>
      </c>
      <c r="I61" s="46">
        <v>0.09</v>
      </c>
      <c r="J61" s="42">
        <v>765.79645376435019</v>
      </c>
      <c r="K61" s="42">
        <v>75.417294562989582</v>
      </c>
    </row>
    <row r="62" spans="3:11" x14ac:dyDescent="0.25">
      <c r="C62" s="40" t="s">
        <v>1176</v>
      </c>
      <c r="D62" s="44">
        <v>32340</v>
      </c>
      <c r="E62" s="41" t="s">
        <v>1171</v>
      </c>
      <c r="F62" s="41" t="s">
        <v>1172</v>
      </c>
      <c r="G62" s="40">
        <f t="shared" ca="1" si="0"/>
        <v>35</v>
      </c>
      <c r="H62" s="45">
        <v>30</v>
      </c>
      <c r="I62" s="46">
        <v>0.15</v>
      </c>
      <c r="J62" s="42">
        <v>1280.9961622029243</v>
      </c>
      <c r="K62" s="42">
        <v>30.83375714481339</v>
      </c>
    </row>
    <row r="63" spans="3:11" x14ac:dyDescent="0.25">
      <c r="C63" s="40" t="s">
        <v>1170</v>
      </c>
      <c r="D63" s="44">
        <v>38569</v>
      </c>
      <c r="E63" s="41" t="s">
        <v>1171</v>
      </c>
      <c r="F63" s="41" t="s">
        <v>1172</v>
      </c>
      <c r="G63" s="40">
        <f t="shared" ca="1" si="0"/>
        <v>18</v>
      </c>
      <c r="H63" s="45">
        <v>32</v>
      </c>
      <c r="I63" s="46">
        <v>0.04</v>
      </c>
      <c r="J63" s="42">
        <v>129.78704536352183</v>
      </c>
      <c r="K63" s="42">
        <v>258.05704202465682</v>
      </c>
    </row>
    <row r="64" spans="3:11" x14ac:dyDescent="0.25">
      <c r="C64" s="40" t="s">
        <v>1176</v>
      </c>
      <c r="D64" s="44">
        <v>31267</v>
      </c>
      <c r="E64" s="41" t="s">
        <v>1171</v>
      </c>
      <c r="F64" s="41" t="s">
        <v>1172</v>
      </c>
      <c r="G64" s="40">
        <f t="shared" ca="1" si="0"/>
        <v>38</v>
      </c>
      <c r="H64" s="45">
        <v>7</v>
      </c>
      <c r="I64" s="46">
        <v>0.15</v>
      </c>
      <c r="J64" s="42">
        <v>96.432821510138425</v>
      </c>
      <c r="K64" s="42">
        <v>92.151421383059386</v>
      </c>
    </row>
    <row r="65" spans="3:11" x14ac:dyDescent="0.25">
      <c r="C65" s="40" t="s">
        <v>1170</v>
      </c>
      <c r="D65" s="44">
        <v>28091</v>
      </c>
      <c r="E65" s="41" t="s">
        <v>1171</v>
      </c>
      <c r="F65" s="41" t="s">
        <v>1172</v>
      </c>
      <c r="G65" s="40">
        <f t="shared" ca="1" si="0"/>
        <v>46</v>
      </c>
      <c r="H65" s="45">
        <v>28</v>
      </c>
      <c r="I65" s="46">
        <v>0.25</v>
      </c>
      <c r="J65" s="42">
        <v>550.04409671231861</v>
      </c>
      <c r="K65" s="42">
        <v>243.63766748892158</v>
      </c>
    </row>
    <row r="66" spans="3:11" x14ac:dyDescent="0.25">
      <c r="C66" s="40" t="s">
        <v>1176</v>
      </c>
      <c r="D66" s="44">
        <v>37182</v>
      </c>
      <c r="E66" s="41" t="s">
        <v>1171</v>
      </c>
      <c r="F66" s="41" t="s">
        <v>1172</v>
      </c>
      <c r="G66" s="40">
        <f t="shared" ca="1" si="0"/>
        <v>22</v>
      </c>
      <c r="H66" s="45">
        <v>20</v>
      </c>
      <c r="I66" s="46">
        <v>7.0000000000000007E-2</v>
      </c>
      <c r="J66" s="42">
        <v>80.884528839999362</v>
      </c>
      <c r="K66" s="42">
        <v>20.693948112224767</v>
      </c>
    </row>
    <row r="67" spans="3:11" x14ac:dyDescent="0.25">
      <c r="C67" s="40" t="s">
        <v>1176</v>
      </c>
      <c r="D67" s="44">
        <v>29896</v>
      </c>
      <c r="E67" s="41" t="s">
        <v>1171</v>
      </c>
      <c r="F67" s="41" t="s">
        <v>1183</v>
      </c>
      <c r="G67" s="40">
        <f t="shared" ca="1" si="0"/>
        <v>42</v>
      </c>
      <c r="H67" s="45">
        <v>20</v>
      </c>
      <c r="I67" s="46">
        <v>0.25</v>
      </c>
      <c r="J67" s="42">
        <v>1522.6635264045685</v>
      </c>
      <c r="K67" s="42">
        <v>21.816081739844641</v>
      </c>
    </row>
    <row r="68" spans="3:11" x14ac:dyDescent="0.25">
      <c r="C68" s="40" t="s">
        <v>1176</v>
      </c>
      <c r="D68" s="44">
        <v>35118</v>
      </c>
      <c r="E68" s="41" t="s">
        <v>1215</v>
      </c>
      <c r="F68" s="41" t="s">
        <v>1240</v>
      </c>
      <c r="G68" s="40">
        <f t="shared" ca="1" si="0"/>
        <v>27</v>
      </c>
      <c r="H68" s="45">
        <v>6</v>
      </c>
      <c r="I68" s="46">
        <v>0.09</v>
      </c>
      <c r="J68" s="42">
        <v>313.74060683632774</v>
      </c>
      <c r="K68" s="42">
        <v>90.255872061658266</v>
      </c>
    </row>
    <row r="69" spans="3:11" x14ac:dyDescent="0.25">
      <c r="C69" s="40" t="s">
        <v>1176</v>
      </c>
      <c r="D69" s="44">
        <v>38316</v>
      </c>
      <c r="E69" s="41" t="s">
        <v>1171</v>
      </c>
      <c r="F69" s="41" t="s">
        <v>1172</v>
      </c>
      <c r="G69" s="40">
        <f t="shared" ca="1" si="0"/>
        <v>18</v>
      </c>
      <c r="H69" s="45">
        <v>14</v>
      </c>
      <c r="I69" s="46">
        <v>7.0000000000000007E-2</v>
      </c>
      <c r="J69" s="42">
        <v>258.53336135403015</v>
      </c>
      <c r="K69" s="42">
        <v>114.83712575175134</v>
      </c>
    </row>
    <row r="70" spans="3:11" x14ac:dyDescent="0.25">
      <c r="C70" s="40" t="s">
        <v>1170</v>
      </c>
      <c r="D70" s="44">
        <v>31937</v>
      </c>
      <c r="E70" s="41" t="s">
        <v>1171</v>
      </c>
      <c r="F70" s="41" t="s">
        <v>1180</v>
      </c>
      <c r="G70" s="40">
        <f t="shared" ca="1" si="0"/>
        <v>36</v>
      </c>
      <c r="H70" s="45">
        <v>5</v>
      </c>
      <c r="I70" s="46">
        <v>0.15</v>
      </c>
      <c r="J70" s="42">
        <v>542.63545962453895</v>
      </c>
      <c r="K70" s="42">
        <v>210.6308212049322</v>
      </c>
    </row>
    <row r="71" spans="3:11" x14ac:dyDescent="0.25">
      <c r="C71" s="40" t="s">
        <v>1170</v>
      </c>
      <c r="D71" s="44">
        <v>27954</v>
      </c>
      <c r="E71" s="41" t="s">
        <v>1171</v>
      </c>
      <c r="F71" s="41" t="s">
        <v>1172</v>
      </c>
      <c r="G71" s="40">
        <f t="shared" ca="1" si="0"/>
        <v>47</v>
      </c>
      <c r="H71" s="45">
        <v>16</v>
      </c>
      <c r="I71" s="46">
        <v>0.25</v>
      </c>
      <c r="J71" s="42">
        <v>206.18357532136812</v>
      </c>
      <c r="K71" s="42">
        <v>242.00329639415781</v>
      </c>
    </row>
    <row r="72" spans="3:11" x14ac:dyDescent="0.25">
      <c r="C72" s="40" t="s">
        <v>1170</v>
      </c>
      <c r="D72" s="44">
        <v>28689</v>
      </c>
      <c r="E72" s="41" t="s">
        <v>1171</v>
      </c>
      <c r="F72" s="41" t="s">
        <v>1221</v>
      </c>
      <c r="G72" s="40">
        <f t="shared" ca="1" si="0"/>
        <v>45</v>
      </c>
      <c r="H72" s="45">
        <v>25</v>
      </c>
      <c r="I72" s="46">
        <v>0.25</v>
      </c>
      <c r="J72" s="42">
        <v>1090.4207991418878</v>
      </c>
      <c r="K72" s="42">
        <v>89.800043406960043</v>
      </c>
    </row>
    <row r="73" spans="3:11" x14ac:dyDescent="0.25">
      <c r="C73" s="40" t="s">
        <v>1170</v>
      </c>
      <c r="D73" s="44">
        <v>27852</v>
      </c>
      <c r="E73" s="41" t="s">
        <v>1171</v>
      </c>
      <c r="F73" s="41" t="s">
        <v>1172</v>
      </c>
      <c r="G73" s="40">
        <f t="shared" ca="1" si="0"/>
        <v>47</v>
      </c>
      <c r="H73" s="45">
        <v>13</v>
      </c>
      <c r="I73" s="46">
        <v>0.25</v>
      </c>
      <c r="J73" s="42">
        <v>1012.574796774823</v>
      </c>
      <c r="K73" s="42">
        <v>205.75720152571185</v>
      </c>
    </row>
    <row r="74" spans="3:11" x14ac:dyDescent="0.25">
      <c r="C74" s="40" t="s">
        <v>1176</v>
      </c>
      <c r="D74" s="44">
        <v>28951</v>
      </c>
      <c r="E74" s="41" t="s">
        <v>1171</v>
      </c>
      <c r="F74" s="41" t="s">
        <v>1172</v>
      </c>
      <c r="G74" s="40">
        <f t="shared" ca="1" si="0"/>
        <v>44</v>
      </c>
      <c r="H74" s="45">
        <v>35</v>
      </c>
      <c r="I74" s="46">
        <v>0.25</v>
      </c>
      <c r="J74" s="42">
        <v>249.12064115472199</v>
      </c>
      <c r="K74" s="42">
        <v>41.101463217385863</v>
      </c>
    </row>
    <row r="75" spans="3:11" x14ac:dyDescent="0.25">
      <c r="C75" s="40" t="s">
        <v>1170</v>
      </c>
      <c r="D75" s="44">
        <v>40076</v>
      </c>
      <c r="E75" s="41" t="s">
        <v>1171</v>
      </c>
      <c r="F75" s="41" t="s">
        <v>1172</v>
      </c>
      <c r="G75" s="40">
        <f t="shared" ref="G75:G138" ca="1" si="1">DATEDIF(D75,TODAY(),"y")</f>
        <v>14</v>
      </c>
      <c r="H75" s="45">
        <v>39</v>
      </c>
      <c r="I75" s="46">
        <v>0</v>
      </c>
      <c r="J75" s="42">
        <v>0</v>
      </c>
      <c r="K75" s="42">
        <v>314.8012128801634</v>
      </c>
    </row>
    <row r="76" spans="3:11" x14ac:dyDescent="0.25">
      <c r="C76" s="40" t="s">
        <v>1170</v>
      </c>
      <c r="D76" s="44">
        <v>31313</v>
      </c>
      <c r="E76" s="41" t="s">
        <v>1171</v>
      </c>
      <c r="F76" s="41" t="s">
        <v>1172</v>
      </c>
      <c r="G76" s="40">
        <f t="shared" ca="1" si="1"/>
        <v>38</v>
      </c>
      <c r="H76" s="45">
        <v>37</v>
      </c>
      <c r="I76" s="46">
        <v>0.15</v>
      </c>
      <c r="J76" s="42">
        <v>112.60982077467533</v>
      </c>
      <c r="K76" s="42">
        <v>328.08316878241999</v>
      </c>
    </row>
    <row r="77" spans="3:11" x14ac:dyDescent="0.25">
      <c r="C77" s="40" t="s">
        <v>1176</v>
      </c>
      <c r="D77" s="44">
        <v>29929</v>
      </c>
      <c r="E77" s="41" t="s">
        <v>1171</v>
      </c>
      <c r="F77" s="41" t="s">
        <v>1172</v>
      </c>
      <c r="G77" s="40">
        <f t="shared" ca="1" si="1"/>
        <v>41</v>
      </c>
      <c r="H77" s="45">
        <v>8</v>
      </c>
      <c r="I77" s="46">
        <v>0.25</v>
      </c>
      <c r="J77" s="42">
        <v>1899.419954406907</v>
      </c>
      <c r="K77" s="42">
        <v>39.394112220062318</v>
      </c>
    </row>
    <row r="78" spans="3:11" x14ac:dyDescent="0.25">
      <c r="C78" s="40" t="s">
        <v>1170</v>
      </c>
      <c r="D78" s="44">
        <v>38804</v>
      </c>
      <c r="E78" s="41" t="s">
        <v>1171</v>
      </c>
      <c r="F78" s="41" t="s">
        <v>1172</v>
      </c>
      <c r="G78" s="40">
        <f t="shared" ca="1" si="1"/>
        <v>17</v>
      </c>
      <c r="H78" s="45">
        <v>8</v>
      </c>
      <c r="I78" s="46">
        <v>0.04</v>
      </c>
      <c r="J78" s="42">
        <v>68.34002477276735</v>
      </c>
      <c r="K78" s="42">
        <v>78.488708616800025</v>
      </c>
    </row>
    <row r="79" spans="3:11" x14ac:dyDescent="0.25">
      <c r="C79" s="40" t="s">
        <v>1170</v>
      </c>
      <c r="D79" s="44">
        <v>31614</v>
      </c>
      <c r="E79" s="41" t="s">
        <v>1211</v>
      </c>
      <c r="F79" s="41" t="s">
        <v>1252</v>
      </c>
      <c r="G79" s="40">
        <f t="shared" ca="1" si="1"/>
        <v>37</v>
      </c>
      <c r="H79" s="45">
        <v>20</v>
      </c>
      <c r="I79" s="46">
        <v>0.15</v>
      </c>
      <c r="J79" s="42">
        <v>354.99711720924762</v>
      </c>
      <c r="K79" s="42">
        <v>258.38592900903905</v>
      </c>
    </row>
    <row r="80" spans="3:11" x14ac:dyDescent="0.25">
      <c r="C80" s="40" t="s">
        <v>1176</v>
      </c>
      <c r="D80" s="44">
        <v>35102</v>
      </c>
      <c r="E80" s="41" t="s">
        <v>1171</v>
      </c>
      <c r="F80" s="41" t="s">
        <v>1172</v>
      </c>
      <c r="G80" s="40">
        <f t="shared" ca="1" si="1"/>
        <v>27</v>
      </c>
      <c r="H80" s="45">
        <v>10</v>
      </c>
      <c r="I80" s="46">
        <v>0.09</v>
      </c>
      <c r="J80" s="42">
        <v>577.70546464601955</v>
      </c>
      <c r="K80" s="42">
        <v>114.69207268208493</v>
      </c>
    </row>
    <row r="81" spans="3:11" x14ac:dyDescent="0.25">
      <c r="C81" s="40" t="s">
        <v>1170</v>
      </c>
      <c r="D81" s="44">
        <v>38819</v>
      </c>
      <c r="E81" s="41" t="s">
        <v>1171</v>
      </c>
      <c r="F81" s="41" t="s">
        <v>1172</v>
      </c>
      <c r="G81" s="40">
        <f t="shared" ca="1" si="1"/>
        <v>17</v>
      </c>
      <c r="H81" s="45">
        <v>17</v>
      </c>
      <c r="I81" s="46">
        <v>0.04</v>
      </c>
      <c r="J81" s="42">
        <v>173.47192883436324</v>
      </c>
      <c r="K81" s="42">
        <v>134.46722320940063</v>
      </c>
    </row>
    <row r="82" spans="3:11" x14ac:dyDescent="0.25">
      <c r="C82" s="40" t="s">
        <v>1170</v>
      </c>
      <c r="D82" s="44">
        <v>34750</v>
      </c>
      <c r="E82" s="41" t="s">
        <v>1171</v>
      </c>
      <c r="F82" s="41" t="s">
        <v>1172</v>
      </c>
      <c r="G82" s="40">
        <f t="shared" ca="1" si="1"/>
        <v>28</v>
      </c>
      <c r="H82" s="45">
        <v>15</v>
      </c>
      <c r="I82" s="46">
        <v>0.12</v>
      </c>
      <c r="J82" s="42">
        <v>219.78999122465916</v>
      </c>
      <c r="K82" s="42">
        <v>206.7706364104674</v>
      </c>
    </row>
    <row r="83" spans="3:11" x14ac:dyDescent="0.25">
      <c r="C83" s="40" t="s">
        <v>1176</v>
      </c>
      <c r="D83" s="44">
        <v>28695</v>
      </c>
      <c r="E83" s="41" t="s">
        <v>1171</v>
      </c>
      <c r="F83" s="41" t="s">
        <v>1221</v>
      </c>
      <c r="G83" s="40">
        <f t="shared" ca="1" si="1"/>
        <v>45</v>
      </c>
      <c r="H83" s="45">
        <v>7</v>
      </c>
      <c r="I83" s="46">
        <v>0.25</v>
      </c>
      <c r="J83" s="42">
        <v>428.68184705542717</v>
      </c>
      <c r="K83" s="42">
        <v>107.69021673456616</v>
      </c>
    </row>
    <row r="84" spans="3:11" x14ac:dyDescent="0.25">
      <c r="C84" s="40" t="s">
        <v>1170</v>
      </c>
      <c r="D84" s="44">
        <v>39923</v>
      </c>
      <c r="E84" s="41" t="s">
        <v>1171</v>
      </c>
      <c r="F84" s="41" t="s">
        <v>1221</v>
      </c>
      <c r="G84" s="40">
        <f t="shared" ca="1" si="1"/>
        <v>14</v>
      </c>
      <c r="H84" s="45">
        <v>31</v>
      </c>
      <c r="I84" s="46">
        <v>0</v>
      </c>
      <c r="J84" s="42">
        <v>0</v>
      </c>
      <c r="K84" s="42">
        <v>253.89825507350758</v>
      </c>
    </row>
    <row r="85" spans="3:11" x14ac:dyDescent="0.25">
      <c r="C85" s="40" t="s">
        <v>1170</v>
      </c>
      <c r="D85" s="44">
        <v>35735</v>
      </c>
      <c r="E85" s="41" t="s">
        <v>1171</v>
      </c>
      <c r="F85" s="41" t="s">
        <v>1172</v>
      </c>
      <c r="G85" s="40">
        <f t="shared" ca="1" si="1"/>
        <v>26</v>
      </c>
      <c r="H85" s="45">
        <v>37</v>
      </c>
      <c r="I85" s="46">
        <v>0.09</v>
      </c>
      <c r="J85" s="42">
        <v>17.59806579166673</v>
      </c>
      <c r="K85" s="42">
        <v>66.014584479541625</v>
      </c>
    </row>
    <row r="86" spans="3:11" x14ac:dyDescent="0.25">
      <c r="C86" s="40" t="s">
        <v>1176</v>
      </c>
      <c r="D86" s="44">
        <v>37402</v>
      </c>
      <c r="E86" s="41" t="s">
        <v>1171</v>
      </c>
      <c r="F86" s="41" t="s">
        <v>1172</v>
      </c>
      <c r="G86" s="40">
        <f t="shared" ca="1" si="1"/>
        <v>21</v>
      </c>
      <c r="H86" s="45">
        <v>33</v>
      </c>
      <c r="I86" s="46">
        <v>7.0000000000000007E-2</v>
      </c>
      <c r="J86" s="42">
        <v>136.74210654212752</v>
      </c>
      <c r="K86" s="42">
        <v>73.717051443923637</v>
      </c>
    </row>
    <row r="87" spans="3:11" x14ac:dyDescent="0.25">
      <c r="C87" s="40" t="s">
        <v>1176</v>
      </c>
      <c r="D87" s="44">
        <v>37453</v>
      </c>
      <c r="E87" s="41" t="s">
        <v>1171</v>
      </c>
      <c r="F87" s="41" t="s">
        <v>1172</v>
      </c>
      <c r="G87" s="40">
        <f t="shared" ca="1" si="1"/>
        <v>21</v>
      </c>
      <c r="H87" s="45">
        <v>39</v>
      </c>
      <c r="I87" s="46">
        <v>7.0000000000000007E-2</v>
      </c>
      <c r="J87" s="42">
        <v>127.82604406764595</v>
      </c>
      <c r="K87" s="42">
        <v>100.95302828404608</v>
      </c>
    </row>
    <row r="88" spans="3:11" x14ac:dyDescent="0.25">
      <c r="C88" s="40" t="s">
        <v>1170</v>
      </c>
      <c r="D88" s="44">
        <v>32489</v>
      </c>
      <c r="E88" s="41" t="s">
        <v>1171</v>
      </c>
      <c r="F88" s="41" t="s">
        <v>1172</v>
      </c>
      <c r="G88" s="40">
        <f t="shared" ca="1" si="1"/>
        <v>34</v>
      </c>
      <c r="H88" s="45">
        <v>14</v>
      </c>
      <c r="I88" s="46">
        <v>0.15</v>
      </c>
      <c r="J88" s="42">
        <v>691.30329298513982</v>
      </c>
      <c r="K88" s="42">
        <v>328.5341112335534</v>
      </c>
    </row>
    <row r="89" spans="3:11" x14ac:dyDescent="0.25">
      <c r="C89" s="40" t="s">
        <v>1170</v>
      </c>
      <c r="D89" s="44">
        <v>32870</v>
      </c>
      <c r="E89" s="41" t="s">
        <v>1171</v>
      </c>
      <c r="F89" s="41" t="s">
        <v>1263</v>
      </c>
      <c r="G89" s="40">
        <f t="shared" ca="1" si="1"/>
        <v>33</v>
      </c>
      <c r="H89" s="45">
        <v>10</v>
      </c>
      <c r="I89" s="46">
        <v>0.15</v>
      </c>
      <c r="J89" s="42">
        <v>445.25198783632925</v>
      </c>
      <c r="K89" s="42">
        <v>335.37562595197966</v>
      </c>
    </row>
    <row r="90" spans="3:11" x14ac:dyDescent="0.25">
      <c r="C90" s="40" t="s">
        <v>1170</v>
      </c>
      <c r="D90" s="44">
        <v>38849</v>
      </c>
      <c r="E90" s="41" t="s">
        <v>1171</v>
      </c>
      <c r="F90" s="41" t="s">
        <v>1172</v>
      </c>
      <c r="G90" s="40">
        <f t="shared" ca="1" si="1"/>
        <v>17</v>
      </c>
      <c r="H90" s="45">
        <v>22</v>
      </c>
      <c r="I90" s="46">
        <v>0.04</v>
      </c>
      <c r="J90" s="42">
        <v>141.70315731349751</v>
      </c>
      <c r="K90" s="42">
        <v>77.948149668717463</v>
      </c>
    </row>
    <row r="91" spans="3:11" x14ac:dyDescent="0.25">
      <c r="C91" s="40" t="s">
        <v>1170</v>
      </c>
      <c r="D91" s="44">
        <v>29292</v>
      </c>
      <c r="E91" s="41" t="s">
        <v>1171</v>
      </c>
      <c r="F91" s="41" t="s">
        <v>1172</v>
      </c>
      <c r="G91" s="40">
        <f t="shared" ca="1" si="1"/>
        <v>43</v>
      </c>
      <c r="H91" s="45">
        <v>14</v>
      </c>
      <c r="I91" s="46">
        <v>0.25</v>
      </c>
      <c r="J91" s="42">
        <v>917.9566645257072</v>
      </c>
      <c r="K91" s="42">
        <v>238.04178254975778</v>
      </c>
    </row>
    <row r="92" spans="3:11" x14ac:dyDescent="0.25">
      <c r="C92" s="40" t="s">
        <v>1170</v>
      </c>
      <c r="D92" s="44">
        <v>33024</v>
      </c>
      <c r="E92" s="41" t="s">
        <v>1171</v>
      </c>
      <c r="F92" s="41" t="s">
        <v>1172</v>
      </c>
      <c r="G92" s="40">
        <f t="shared" ca="1" si="1"/>
        <v>33</v>
      </c>
      <c r="H92" s="45">
        <v>29</v>
      </c>
      <c r="I92" s="46">
        <v>0.12</v>
      </c>
      <c r="J92" s="42">
        <v>517.94395861636235</v>
      </c>
      <c r="K92" s="42">
        <v>281.72409743396292</v>
      </c>
    </row>
    <row r="93" spans="3:11" x14ac:dyDescent="0.25">
      <c r="C93" s="40" t="s">
        <v>1176</v>
      </c>
      <c r="D93" s="44">
        <v>35592</v>
      </c>
      <c r="E93" s="41" t="s">
        <v>1171</v>
      </c>
      <c r="F93" s="41" t="s">
        <v>1172</v>
      </c>
      <c r="G93" s="40">
        <f t="shared" ca="1" si="1"/>
        <v>26</v>
      </c>
      <c r="H93" s="45">
        <v>7</v>
      </c>
      <c r="I93" s="46">
        <v>0.09</v>
      </c>
      <c r="J93" s="42">
        <v>508.20439821620243</v>
      </c>
      <c r="K93" s="42">
        <v>118.77762292205455</v>
      </c>
    </row>
    <row r="94" spans="3:11" x14ac:dyDescent="0.25">
      <c r="C94" s="40" t="s">
        <v>1170</v>
      </c>
      <c r="D94" s="44">
        <v>30780</v>
      </c>
      <c r="E94" s="41" t="s">
        <v>1171</v>
      </c>
      <c r="F94" s="41" t="s">
        <v>1172</v>
      </c>
      <c r="G94" s="40">
        <f t="shared" ca="1" si="1"/>
        <v>39</v>
      </c>
      <c r="H94" s="45">
        <v>22</v>
      </c>
      <c r="I94" s="46">
        <v>0.25</v>
      </c>
      <c r="J94" s="42">
        <v>1277.1348352801713</v>
      </c>
      <c r="K94" s="42">
        <v>68.600830440892011</v>
      </c>
    </row>
    <row r="95" spans="3:11" x14ac:dyDescent="0.25">
      <c r="C95" s="40" t="s">
        <v>1170</v>
      </c>
      <c r="D95" s="44">
        <v>34030</v>
      </c>
      <c r="E95" s="41" t="s">
        <v>1171</v>
      </c>
      <c r="F95" s="41" t="s">
        <v>1172</v>
      </c>
      <c r="G95" s="40">
        <f t="shared" ca="1" si="1"/>
        <v>30</v>
      </c>
      <c r="H95" s="45">
        <v>26</v>
      </c>
      <c r="I95" s="46">
        <v>0.12</v>
      </c>
      <c r="J95" s="42">
        <v>85.564130921139807</v>
      </c>
      <c r="K95" s="42">
        <v>304.06355795024001</v>
      </c>
    </row>
    <row r="96" spans="3:11" x14ac:dyDescent="0.25">
      <c r="C96" s="40" t="s">
        <v>1170</v>
      </c>
      <c r="D96" s="44">
        <v>37681</v>
      </c>
      <c r="E96" s="41" t="s">
        <v>1171</v>
      </c>
      <c r="F96" s="41" t="s">
        <v>1172</v>
      </c>
      <c r="G96" s="40">
        <f t="shared" ca="1" si="1"/>
        <v>20</v>
      </c>
      <c r="H96" s="45">
        <v>6</v>
      </c>
      <c r="I96" s="46">
        <v>7.0000000000000007E-2</v>
      </c>
      <c r="J96" s="42">
        <v>325.76406969364433</v>
      </c>
      <c r="K96" s="42">
        <v>192.5332159606285</v>
      </c>
    </row>
    <row r="97" spans="3:11" x14ac:dyDescent="0.25">
      <c r="C97" s="40" t="s">
        <v>1176</v>
      </c>
      <c r="D97" s="44">
        <v>27860</v>
      </c>
      <c r="E97" s="41" t="s">
        <v>1171</v>
      </c>
      <c r="F97" s="41" t="s">
        <v>1172</v>
      </c>
      <c r="G97" s="40">
        <f t="shared" ca="1" si="1"/>
        <v>47</v>
      </c>
      <c r="H97" s="45">
        <v>33</v>
      </c>
      <c r="I97" s="46">
        <v>0.25</v>
      </c>
      <c r="J97" s="42">
        <v>1715.021712369678</v>
      </c>
      <c r="K97" s="42">
        <v>130.2778050387457</v>
      </c>
    </row>
    <row r="98" spans="3:11" x14ac:dyDescent="0.25">
      <c r="C98" s="40" t="s">
        <v>1176</v>
      </c>
      <c r="D98" s="44">
        <v>36429</v>
      </c>
      <c r="E98" s="41" t="s">
        <v>1171</v>
      </c>
      <c r="F98" s="41" t="s">
        <v>1172</v>
      </c>
      <c r="G98" s="40">
        <f t="shared" ca="1" si="1"/>
        <v>24</v>
      </c>
      <c r="H98" s="45">
        <v>15</v>
      </c>
      <c r="I98" s="46">
        <v>0.09</v>
      </c>
      <c r="J98" s="42">
        <v>170.54463066172133</v>
      </c>
      <c r="K98" s="42">
        <v>95.249276524827096</v>
      </c>
    </row>
    <row r="99" spans="3:11" x14ac:dyDescent="0.25">
      <c r="C99" s="40" t="s">
        <v>1170</v>
      </c>
      <c r="D99" s="44">
        <v>38776</v>
      </c>
      <c r="E99" s="41" t="s">
        <v>1171</v>
      </c>
      <c r="F99" s="41" t="s">
        <v>1172</v>
      </c>
      <c r="G99" s="40">
        <f t="shared" ca="1" si="1"/>
        <v>17</v>
      </c>
      <c r="H99" s="45">
        <v>26</v>
      </c>
      <c r="I99" s="46">
        <v>0.04</v>
      </c>
      <c r="J99" s="42">
        <v>50.31817623157108</v>
      </c>
      <c r="K99" s="42">
        <v>283.6644638443608</v>
      </c>
    </row>
    <row r="100" spans="3:11" x14ac:dyDescent="0.25">
      <c r="C100" s="40" t="s">
        <v>1170</v>
      </c>
      <c r="D100" s="44">
        <v>37029</v>
      </c>
      <c r="E100" s="41" t="s">
        <v>1171</v>
      </c>
      <c r="F100" s="41" t="s">
        <v>1172</v>
      </c>
      <c r="G100" s="40">
        <f t="shared" ca="1" si="1"/>
        <v>22</v>
      </c>
      <c r="H100" s="45">
        <v>35</v>
      </c>
      <c r="I100" s="46">
        <v>7.0000000000000007E-2</v>
      </c>
      <c r="J100" s="42">
        <v>506.16136584391552</v>
      </c>
      <c r="K100" s="42">
        <v>210.57237238043209</v>
      </c>
    </row>
    <row r="101" spans="3:11" x14ac:dyDescent="0.25">
      <c r="C101" s="40" t="s">
        <v>1170</v>
      </c>
      <c r="D101" s="44">
        <v>30842</v>
      </c>
      <c r="E101" s="41" t="s">
        <v>1171</v>
      </c>
      <c r="F101" s="41" t="s">
        <v>1172</v>
      </c>
      <c r="G101" s="40">
        <f t="shared" ca="1" si="1"/>
        <v>39</v>
      </c>
      <c r="H101" s="45">
        <v>32</v>
      </c>
      <c r="I101" s="46">
        <v>0.25</v>
      </c>
      <c r="J101" s="42">
        <v>252.59125462510571</v>
      </c>
      <c r="K101" s="42">
        <v>344.24758235032135</v>
      </c>
    </row>
    <row r="102" spans="3:11" x14ac:dyDescent="0.25">
      <c r="C102" s="40" t="s">
        <v>1176</v>
      </c>
      <c r="D102" s="44">
        <v>29727</v>
      </c>
      <c r="E102" s="41" t="s">
        <v>1171</v>
      </c>
      <c r="F102" s="41" t="s">
        <v>1172</v>
      </c>
      <c r="G102" s="40">
        <f t="shared" ca="1" si="1"/>
        <v>42</v>
      </c>
      <c r="H102" s="45">
        <v>27</v>
      </c>
      <c r="I102" s="46">
        <v>0.25</v>
      </c>
      <c r="J102" s="42">
        <v>2002.1681603001612</v>
      </c>
      <c r="K102" s="42">
        <v>44.818556263422309</v>
      </c>
    </row>
    <row r="103" spans="3:11" x14ac:dyDescent="0.25">
      <c r="C103" s="40" t="s">
        <v>1176</v>
      </c>
      <c r="D103" s="44">
        <v>30759</v>
      </c>
      <c r="E103" s="41" t="s">
        <v>1171</v>
      </c>
      <c r="F103" s="41" t="s">
        <v>1172</v>
      </c>
      <c r="G103" s="40">
        <f t="shared" ca="1" si="1"/>
        <v>39</v>
      </c>
      <c r="H103" s="45">
        <v>5</v>
      </c>
      <c r="I103" s="46">
        <v>0.25</v>
      </c>
      <c r="J103" s="42">
        <v>797.3227120959092</v>
      </c>
      <c r="K103" s="42">
        <v>122.38527411694362</v>
      </c>
    </row>
    <row r="104" spans="3:11" x14ac:dyDescent="0.25">
      <c r="C104" s="40" t="s">
        <v>1170</v>
      </c>
      <c r="D104" s="44">
        <v>34144</v>
      </c>
      <c r="E104" s="41" t="s">
        <v>1171</v>
      </c>
      <c r="F104" s="41" t="s">
        <v>1221</v>
      </c>
      <c r="G104" s="40">
        <f t="shared" ca="1" si="1"/>
        <v>30</v>
      </c>
      <c r="H104" s="45">
        <v>27</v>
      </c>
      <c r="I104" s="46">
        <v>0.12</v>
      </c>
      <c r="J104" s="42">
        <v>67.955577252145787</v>
      </c>
      <c r="K104" s="42">
        <v>233.24870819279428</v>
      </c>
    </row>
    <row r="105" spans="3:11" x14ac:dyDescent="0.25">
      <c r="C105" s="40" t="s">
        <v>1170</v>
      </c>
      <c r="D105" s="44">
        <v>33077</v>
      </c>
      <c r="E105" s="41" t="s">
        <v>1171</v>
      </c>
      <c r="F105" s="41" t="s">
        <v>1183</v>
      </c>
      <c r="G105" s="40">
        <f t="shared" ca="1" si="1"/>
        <v>33</v>
      </c>
      <c r="H105" s="45">
        <v>34</v>
      </c>
      <c r="I105" s="46">
        <v>0.12</v>
      </c>
      <c r="J105" s="42">
        <v>813.73620078203419</v>
      </c>
      <c r="K105" s="42">
        <v>211.93127385883255</v>
      </c>
    </row>
    <row r="106" spans="3:11" x14ac:dyDescent="0.25">
      <c r="C106" s="40" t="s">
        <v>1176</v>
      </c>
      <c r="D106" s="44">
        <v>27675</v>
      </c>
      <c r="E106" s="41" t="s">
        <v>1171</v>
      </c>
      <c r="F106" s="41" t="s">
        <v>1172</v>
      </c>
      <c r="G106" s="40">
        <f t="shared" ca="1" si="1"/>
        <v>48</v>
      </c>
      <c r="H106" s="45">
        <v>11</v>
      </c>
      <c r="I106" s="46">
        <v>0.25</v>
      </c>
      <c r="J106" s="42">
        <v>1266.0703266394316</v>
      </c>
      <c r="K106" s="42">
        <v>48.576118043828735</v>
      </c>
    </row>
    <row r="107" spans="3:11" x14ac:dyDescent="0.25">
      <c r="C107" s="40" t="s">
        <v>1176</v>
      </c>
      <c r="D107" s="44">
        <v>38508</v>
      </c>
      <c r="E107" s="41" t="s">
        <v>1171</v>
      </c>
      <c r="F107" s="41" t="s">
        <v>1172</v>
      </c>
      <c r="G107" s="40">
        <f t="shared" ca="1" si="1"/>
        <v>18</v>
      </c>
      <c r="H107" s="45">
        <v>14</v>
      </c>
      <c r="I107" s="46">
        <v>0.04</v>
      </c>
      <c r="J107" s="42">
        <v>22.355887865246505</v>
      </c>
      <c r="K107" s="42">
        <v>56.25940106287733</v>
      </c>
    </row>
    <row r="108" spans="3:11" x14ac:dyDescent="0.25">
      <c r="C108" s="40" t="s">
        <v>1176</v>
      </c>
      <c r="D108" s="44">
        <v>27465</v>
      </c>
      <c r="E108" s="41" t="s">
        <v>1171</v>
      </c>
      <c r="F108" s="41" t="s">
        <v>1172</v>
      </c>
      <c r="G108" s="40">
        <f t="shared" ca="1" si="1"/>
        <v>48</v>
      </c>
      <c r="H108" s="45">
        <v>21</v>
      </c>
      <c r="I108" s="46">
        <v>0.25</v>
      </c>
      <c r="J108" s="42">
        <v>901.46814687305118</v>
      </c>
      <c r="K108" s="42">
        <v>102.24038000167248</v>
      </c>
    </row>
    <row r="109" spans="3:11" x14ac:dyDescent="0.25">
      <c r="C109" s="40" t="s">
        <v>1170</v>
      </c>
      <c r="D109" s="44">
        <v>33598</v>
      </c>
      <c r="E109" s="41" t="s">
        <v>1171</v>
      </c>
      <c r="F109" s="41" t="s">
        <v>1221</v>
      </c>
      <c r="G109" s="40">
        <f t="shared" ca="1" si="1"/>
        <v>31</v>
      </c>
      <c r="H109" s="45">
        <v>14</v>
      </c>
      <c r="I109" s="46">
        <v>0.12</v>
      </c>
      <c r="J109" s="42">
        <v>200.46253436143877</v>
      </c>
      <c r="K109" s="42">
        <v>70.499187313913851</v>
      </c>
    </row>
    <row r="110" spans="3:11" x14ac:dyDescent="0.25">
      <c r="C110" s="40" t="s">
        <v>1170</v>
      </c>
      <c r="D110" s="44">
        <v>27586</v>
      </c>
      <c r="E110" s="41" t="s">
        <v>1171</v>
      </c>
      <c r="F110" s="41" t="s">
        <v>1221</v>
      </c>
      <c r="G110" s="40">
        <f t="shared" ca="1" si="1"/>
        <v>48</v>
      </c>
      <c r="H110" s="45">
        <v>11</v>
      </c>
      <c r="I110" s="46">
        <v>0.25</v>
      </c>
      <c r="J110" s="42">
        <v>419.56014576011859</v>
      </c>
      <c r="K110" s="42">
        <v>110.6029958012769</v>
      </c>
    </row>
    <row r="111" spans="3:11" x14ac:dyDescent="0.25">
      <c r="C111" s="40" t="s">
        <v>1176</v>
      </c>
      <c r="D111" s="44">
        <v>35730</v>
      </c>
      <c r="E111" s="41" t="s">
        <v>1171</v>
      </c>
      <c r="F111" s="41" t="s">
        <v>1172</v>
      </c>
      <c r="G111" s="40">
        <f t="shared" ca="1" si="1"/>
        <v>26</v>
      </c>
      <c r="H111" s="45">
        <v>37</v>
      </c>
      <c r="I111" s="46">
        <v>0.09</v>
      </c>
      <c r="J111" s="42">
        <v>194.73291469975047</v>
      </c>
      <c r="K111" s="42">
        <v>93.498602503082438</v>
      </c>
    </row>
    <row r="112" spans="3:11" x14ac:dyDescent="0.25">
      <c r="C112" s="40" t="s">
        <v>1170</v>
      </c>
      <c r="D112" s="44">
        <v>30010</v>
      </c>
      <c r="E112" s="41" t="s">
        <v>1171</v>
      </c>
      <c r="F112" s="41" t="s">
        <v>1172</v>
      </c>
      <c r="G112" s="40">
        <f t="shared" ca="1" si="1"/>
        <v>41</v>
      </c>
      <c r="H112" s="45">
        <v>36</v>
      </c>
      <c r="I112" s="46">
        <v>0.25</v>
      </c>
      <c r="J112" s="42">
        <v>217.60472872184414</v>
      </c>
      <c r="K112" s="42">
        <v>322.23826943195473</v>
      </c>
    </row>
    <row r="113" spans="3:11" x14ac:dyDescent="0.25">
      <c r="C113" s="40" t="s">
        <v>1176</v>
      </c>
      <c r="D113" s="44">
        <v>33289</v>
      </c>
      <c r="E113" s="41" t="s">
        <v>1171</v>
      </c>
      <c r="F113" s="41" t="s">
        <v>1172</v>
      </c>
      <c r="G113" s="40">
        <f t="shared" ca="1" si="1"/>
        <v>32</v>
      </c>
      <c r="H113" s="45">
        <v>26</v>
      </c>
      <c r="I113" s="46">
        <v>0.12</v>
      </c>
      <c r="J113" s="42">
        <v>75.129016560523723</v>
      </c>
      <c r="K113" s="42">
        <v>35.696156686185496</v>
      </c>
    </row>
    <row r="114" spans="3:11" x14ac:dyDescent="0.25">
      <c r="C114" s="40" t="s">
        <v>1176</v>
      </c>
      <c r="D114" s="44">
        <v>38283</v>
      </c>
      <c r="E114" s="41" t="s">
        <v>1171</v>
      </c>
      <c r="F114" s="41" t="s">
        <v>1172</v>
      </c>
      <c r="G114" s="40">
        <f t="shared" ca="1" si="1"/>
        <v>19</v>
      </c>
      <c r="H114" s="45">
        <v>13</v>
      </c>
      <c r="I114" s="46">
        <v>7.0000000000000007E-2</v>
      </c>
      <c r="J114" s="42">
        <v>388.9318986949695</v>
      </c>
      <c r="K114" s="42">
        <v>110.39377337912229</v>
      </c>
    </row>
    <row r="115" spans="3:11" x14ac:dyDescent="0.25">
      <c r="C115" s="40" t="s">
        <v>1170</v>
      </c>
      <c r="D115" s="44">
        <v>35122</v>
      </c>
      <c r="E115" s="41" t="s">
        <v>1171</v>
      </c>
      <c r="F115" s="41" t="s">
        <v>1172</v>
      </c>
      <c r="G115" s="40">
        <f t="shared" ca="1" si="1"/>
        <v>27</v>
      </c>
      <c r="H115" s="45">
        <v>22</v>
      </c>
      <c r="I115" s="46">
        <v>0.09</v>
      </c>
      <c r="J115" s="42">
        <v>19.870466293573021</v>
      </c>
      <c r="K115" s="42">
        <v>176.92196180984513</v>
      </c>
    </row>
    <row r="116" spans="3:11" x14ac:dyDescent="0.25">
      <c r="C116" s="40" t="s">
        <v>1176</v>
      </c>
      <c r="D116" s="44">
        <v>35872</v>
      </c>
      <c r="E116" s="41" t="s">
        <v>1171</v>
      </c>
      <c r="F116" s="41" t="s">
        <v>1172</v>
      </c>
      <c r="G116" s="40">
        <f t="shared" ca="1" si="1"/>
        <v>25</v>
      </c>
      <c r="H116" s="45">
        <v>17</v>
      </c>
      <c r="I116" s="46">
        <v>0.09</v>
      </c>
      <c r="J116" s="42">
        <v>31.201837317695382</v>
      </c>
      <c r="K116" s="42">
        <v>78.258198510183917</v>
      </c>
    </row>
    <row r="117" spans="3:11" x14ac:dyDescent="0.25">
      <c r="C117" s="40" t="s">
        <v>1170</v>
      </c>
      <c r="D117" s="44">
        <v>36369</v>
      </c>
      <c r="E117" s="41" t="s">
        <v>1171</v>
      </c>
      <c r="F117" s="41" t="s">
        <v>1172</v>
      </c>
      <c r="G117" s="40">
        <f t="shared" ca="1" si="1"/>
        <v>24</v>
      </c>
      <c r="H117" s="45">
        <v>25</v>
      </c>
      <c r="I117" s="46">
        <v>0.09</v>
      </c>
      <c r="J117" s="42">
        <v>47.007792548747418</v>
      </c>
      <c r="K117" s="42">
        <v>192.45749680198864</v>
      </c>
    </row>
    <row r="118" spans="3:11" x14ac:dyDescent="0.25">
      <c r="C118" s="40" t="s">
        <v>1176</v>
      </c>
      <c r="D118" s="44">
        <v>38523</v>
      </c>
      <c r="E118" s="41" t="s">
        <v>1171</v>
      </c>
      <c r="F118" s="41" t="s">
        <v>1172</v>
      </c>
      <c r="G118" s="40">
        <f t="shared" ca="1" si="1"/>
        <v>18</v>
      </c>
      <c r="H118" s="45">
        <v>22</v>
      </c>
      <c r="I118" s="46">
        <v>0.04</v>
      </c>
      <c r="J118" s="42">
        <v>205.22024401832627</v>
      </c>
      <c r="K118" s="42">
        <v>123.99513328435083</v>
      </c>
    </row>
    <row r="119" spans="3:11" x14ac:dyDescent="0.25">
      <c r="C119" s="40" t="s">
        <v>1176</v>
      </c>
      <c r="D119" s="44">
        <v>32469</v>
      </c>
      <c r="E119" s="41" t="s">
        <v>1171</v>
      </c>
      <c r="F119" s="41" t="s">
        <v>1183</v>
      </c>
      <c r="G119" s="40">
        <f t="shared" ca="1" si="1"/>
        <v>34</v>
      </c>
      <c r="H119" s="45">
        <v>30</v>
      </c>
      <c r="I119" s="46">
        <v>0.15</v>
      </c>
      <c r="J119" s="42">
        <v>1171.1338412326852</v>
      </c>
      <c r="K119" s="42">
        <v>68.218982440705773</v>
      </c>
    </row>
    <row r="120" spans="3:11" x14ac:dyDescent="0.25">
      <c r="C120" s="40" t="s">
        <v>1176</v>
      </c>
      <c r="D120" s="44">
        <v>31140</v>
      </c>
      <c r="E120" s="41" t="s">
        <v>1171</v>
      </c>
      <c r="F120" s="41" t="s">
        <v>1172</v>
      </c>
      <c r="G120" s="40">
        <f t="shared" ca="1" si="1"/>
        <v>38</v>
      </c>
      <c r="H120" s="45">
        <v>29</v>
      </c>
      <c r="I120" s="46">
        <v>0.15</v>
      </c>
      <c r="J120" s="42">
        <v>639.07476700179927</v>
      </c>
      <c r="K120" s="42">
        <v>50.722090759118295</v>
      </c>
    </row>
    <row r="121" spans="3:11" x14ac:dyDescent="0.25">
      <c r="C121" s="40" t="s">
        <v>1176</v>
      </c>
      <c r="D121" s="44">
        <v>36194</v>
      </c>
      <c r="E121" s="41" t="s">
        <v>1171</v>
      </c>
      <c r="F121" s="41" t="s">
        <v>1172</v>
      </c>
      <c r="G121" s="40">
        <f t="shared" ca="1" si="1"/>
        <v>24</v>
      </c>
      <c r="H121" s="45">
        <v>20</v>
      </c>
      <c r="I121" s="46">
        <v>0.09</v>
      </c>
      <c r="J121" s="42">
        <v>469.67496587250605</v>
      </c>
      <c r="K121" s="42">
        <v>34.576607869691323</v>
      </c>
    </row>
    <row r="122" spans="3:11" x14ac:dyDescent="0.25">
      <c r="C122" s="40" t="s">
        <v>1170</v>
      </c>
      <c r="D122" s="44">
        <v>29930</v>
      </c>
      <c r="E122" s="41" t="s">
        <v>1171</v>
      </c>
      <c r="F122" s="41" t="s">
        <v>1172</v>
      </c>
      <c r="G122" s="40">
        <f t="shared" ca="1" si="1"/>
        <v>41</v>
      </c>
      <c r="H122" s="45">
        <v>35</v>
      </c>
      <c r="I122" s="46">
        <v>0.25</v>
      </c>
      <c r="J122" s="42">
        <v>1559.6723344044983</v>
      </c>
      <c r="K122" s="42">
        <v>287.16254770685845</v>
      </c>
    </row>
    <row r="123" spans="3:11" x14ac:dyDescent="0.25">
      <c r="C123" s="40" t="s">
        <v>1170</v>
      </c>
      <c r="D123" s="44">
        <v>37547</v>
      </c>
      <c r="E123" s="41" t="s">
        <v>1215</v>
      </c>
      <c r="F123" s="41" t="s">
        <v>1216</v>
      </c>
      <c r="G123" s="40">
        <f t="shared" ca="1" si="1"/>
        <v>21</v>
      </c>
      <c r="H123" s="45">
        <v>35</v>
      </c>
      <c r="I123" s="46">
        <v>7.0000000000000007E-2</v>
      </c>
      <c r="J123" s="42">
        <v>530.79927555467884</v>
      </c>
      <c r="K123" s="42">
        <v>78.217044023946897</v>
      </c>
    </row>
    <row r="124" spans="3:11" x14ac:dyDescent="0.25">
      <c r="C124" s="40" t="s">
        <v>1170</v>
      </c>
      <c r="D124" s="44">
        <v>37838</v>
      </c>
      <c r="E124" s="41" t="s">
        <v>1171</v>
      </c>
      <c r="F124" s="41" t="s">
        <v>1172</v>
      </c>
      <c r="G124" s="40">
        <f t="shared" ca="1" si="1"/>
        <v>20</v>
      </c>
      <c r="H124" s="45">
        <v>13</v>
      </c>
      <c r="I124" s="46">
        <v>7.0000000000000007E-2</v>
      </c>
      <c r="J124" s="42">
        <v>470.07478771447194</v>
      </c>
      <c r="K124" s="42">
        <v>137.4629245993263</v>
      </c>
    </row>
    <row r="125" spans="3:11" x14ac:dyDescent="0.25">
      <c r="C125" s="40" t="s">
        <v>1176</v>
      </c>
      <c r="D125" s="44">
        <v>37402</v>
      </c>
      <c r="E125" s="41" t="s">
        <v>1171</v>
      </c>
      <c r="F125" s="41" t="s">
        <v>1180</v>
      </c>
      <c r="G125" s="40">
        <f t="shared" ca="1" si="1"/>
        <v>21</v>
      </c>
      <c r="H125" s="45">
        <v>17</v>
      </c>
      <c r="I125" s="46">
        <v>7.0000000000000007E-2</v>
      </c>
      <c r="J125" s="42">
        <v>133.61952944941345</v>
      </c>
      <c r="K125" s="42">
        <v>50.126289195013889</v>
      </c>
    </row>
    <row r="126" spans="3:11" x14ac:dyDescent="0.25">
      <c r="C126" s="40" t="s">
        <v>1176</v>
      </c>
      <c r="D126" s="44">
        <v>37706</v>
      </c>
      <c r="E126" s="41" t="s">
        <v>1171</v>
      </c>
      <c r="F126" s="41" t="s">
        <v>1172</v>
      </c>
      <c r="G126" s="40">
        <f t="shared" ca="1" si="1"/>
        <v>20</v>
      </c>
      <c r="H126" s="45">
        <v>30</v>
      </c>
      <c r="I126" s="46">
        <v>7.0000000000000007E-2</v>
      </c>
      <c r="J126" s="42">
        <v>106.9439568104272</v>
      </c>
      <c r="K126" s="42">
        <v>125.53295861129665</v>
      </c>
    </row>
    <row r="127" spans="3:11" x14ac:dyDescent="0.25">
      <c r="C127" s="40" t="s">
        <v>1176</v>
      </c>
      <c r="D127" s="44">
        <v>27517</v>
      </c>
      <c r="E127" s="41" t="s">
        <v>1171</v>
      </c>
      <c r="F127" s="41" t="s">
        <v>1180</v>
      </c>
      <c r="G127" s="40">
        <f t="shared" ca="1" si="1"/>
        <v>48</v>
      </c>
      <c r="H127" s="45">
        <v>36</v>
      </c>
      <c r="I127" s="46">
        <v>0.25</v>
      </c>
      <c r="J127" s="42">
        <v>844.37531624938833</v>
      </c>
      <c r="K127" s="42">
        <v>123.31428309178267</v>
      </c>
    </row>
    <row r="128" spans="3:11" x14ac:dyDescent="0.25">
      <c r="C128" s="40" t="s">
        <v>1176</v>
      </c>
      <c r="D128" s="44">
        <v>39101</v>
      </c>
      <c r="E128" s="41" t="s">
        <v>1171</v>
      </c>
      <c r="F128" s="41" t="s">
        <v>1172</v>
      </c>
      <c r="G128" s="40">
        <f t="shared" ca="1" si="1"/>
        <v>16</v>
      </c>
      <c r="H128" s="45">
        <v>30</v>
      </c>
      <c r="I128" s="46">
        <v>0.04</v>
      </c>
      <c r="J128" s="42">
        <v>7.7283332583865469</v>
      </c>
      <c r="K128" s="42">
        <v>58.175386987382588</v>
      </c>
    </row>
    <row r="129" spans="3:11" x14ac:dyDescent="0.25">
      <c r="C129" s="40" t="s">
        <v>1170</v>
      </c>
      <c r="D129" s="44">
        <v>30291</v>
      </c>
      <c r="E129" s="41" t="s">
        <v>1171</v>
      </c>
      <c r="F129" s="41" t="s">
        <v>1172</v>
      </c>
      <c r="G129" s="40">
        <f t="shared" ca="1" si="1"/>
        <v>40</v>
      </c>
      <c r="H129" s="45">
        <v>39</v>
      </c>
      <c r="I129" s="46">
        <v>0.25</v>
      </c>
      <c r="J129" s="42">
        <v>150.66039938987001</v>
      </c>
      <c r="K129" s="42">
        <v>125.41566532158416</v>
      </c>
    </row>
    <row r="130" spans="3:11" x14ac:dyDescent="0.25">
      <c r="C130" s="40" t="s">
        <v>1176</v>
      </c>
      <c r="D130" s="44">
        <v>38294</v>
      </c>
      <c r="E130" s="41" t="s">
        <v>1171</v>
      </c>
      <c r="F130" s="41" t="s">
        <v>1221</v>
      </c>
      <c r="G130" s="40">
        <f t="shared" ca="1" si="1"/>
        <v>19</v>
      </c>
      <c r="H130" s="45">
        <v>20</v>
      </c>
      <c r="I130" s="46">
        <v>7.0000000000000007E-2</v>
      </c>
      <c r="J130" s="42">
        <v>213.30264456021695</v>
      </c>
      <c r="K130" s="42">
        <v>39.767865532246063</v>
      </c>
    </row>
    <row r="131" spans="3:11" x14ac:dyDescent="0.25">
      <c r="C131" s="40" t="s">
        <v>1170</v>
      </c>
      <c r="D131" s="44">
        <v>38669</v>
      </c>
      <c r="E131" s="41" t="s">
        <v>1171</v>
      </c>
      <c r="F131" s="41" t="s">
        <v>1172</v>
      </c>
      <c r="G131" s="40">
        <f t="shared" ca="1" si="1"/>
        <v>17</v>
      </c>
      <c r="H131" s="45">
        <v>25</v>
      </c>
      <c r="I131" s="46">
        <v>0.04</v>
      </c>
      <c r="J131" s="42">
        <v>203.83381399333152</v>
      </c>
      <c r="K131" s="42">
        <v>260.4672388166793</v>
      </c>
    </row>
    <row r="132" spans="3:11" x14ac:dyDescent="0.25">
      <c r="C132" s="40" t="s">
        <v>1170</v>
      </c>
      <c r="D132" s="44">
        <v>39604</v>
      </c>
      <c r="E132" s="41" t="s">
        <v>1171</v>
      </c>
      <c r="F132" s="41" t="s">
        <v>1172</v>
      </c>
      <c r="G132" s="40">
        <f t="shared" ca="1" si="1"/>
        <v>15</v>
      </c>
      <c r="H132" s="45">
        <v>13</v>
      </c>
      <c r="I132" s="46">
        <v>0</v>
      </c>
      <c r="J132" s="42">
        <v>0</v>
      </c>
      <c r="K132" s="42">
        <v>326.76767856986976</v>
      </c>
    </row>
    <row r="133" spans="3:11" x14ac:dyDescent="0.25">
      <c r="C133" s="40" t="s">
        <v>1170</v>
      </c>
      <c r="D133" s="44">
        <v>40065</v>
      </c>
      <c r="E133" s="41" t="s">
        <v>1171</v>
      </c>
      <c r="F133" s="41" t="s">
        <v>1180</v>
      </c>
      <c r="G133" s="40">
        <f t="shared" ca="1" si="1"/>
        <v>14</v>
      </c>
      <c r="H133" s="45">
        <v>9</v>
      </c>
      <c r="I133" s="46">
        <v>0</v>
      </c>
      <c r="J133" s="42">
        <v>0</v>
      </c>
      <c r="K133" s="42">
        <v>311.88111832493473</v>
      </c>
    </row>
    <row r="134" spans="3:11" x14ac:dyDescent="0.25">
      <c r="C134" s="40" t="s">
        <v>1176</v>
      </c>
      <c r="D134" s="44">
        <v>37874</v>
      </c>
      <c r="E134" s="41" t="s">
        <v>1171</v>
      </c>
      <c r="F134" s="41" t="s">
        <v>1172</v>
      </c>
      <c r="G134" s="40">
        <f t="shared" ca="1" si="1"/>
        <v>20</v>
      </c>
      <c r="H134" s="45">
        <v>25</v>
      </c>
      <c r="I134" s="46">
        <v>7.0000000000000007E-2</v>
      </c>
      <c r="J134" s="42">
        <v>230.71253708585093</v>
      </c>
      <c r="K134" s="42">
        <v>25.128657882411851</v>
      </c>
    </row>
    <row r="135" spans="3:11" x14ac:dyDescent="0.25">
      <c r="C135" s="40" t="s">
        <v>1170</v>
      </c>
      <c r="D135" s="44">
        <v>36233</v>
      </c>
      <c r="E135" s="41" t="s">
        <v>1215</v>
      </c>
      <c r="F135" s="41" t="s">
        <v>1310</v>
      </c>
      <c r="G135" s="40">
        <f t="shared" ca="1" si="1"/>
        <v>24</v>
      </c>
      <c r="H135" s="45">
        <v>14</v>
      </c>
      <c r="I135" s="46">
        <v>0.09</v>
      </c>
      <c r="J135" s="42">
        <v>115.35589670877265</v>
      </c>
      <c r="K135" s="42">
        <v>58.734204599240279</v>
      </c>
    </row>
    <row r="136" spans="3:11" x14ac:dyDescent="0.25">
      <c r="C136" s="40" t="s">
        <v>1176</v>
      </c>
      <c r="D136" s="44">
        <v>38751</v>
      </c>
      <c r="E136" s="41" t="s">
        <v>1171</v>
      </c>
      <c r="F136" s="41" t="s">
        <v>1172</v>
      </c>
      <c r="G136" s="40">
        <f t="shared" ca="1" si="1"/>
        <v>17</v>
      </c>
      <c r="H136" s="45">
        <v>30</v>
      </c>
      <c r="I136" s="46">
        <v>0.04</v>
      </c>
      <c r="J136" s="42">
        <v>91.771513513740842</v>
      </c>
      <c r="K136" s="42">
        <v>39.512461766693797</v>
      </c>
    </row>
    <row r="137" spans="3:11" x14ac:dyDescent="0.25">
      <c r="C137" s="40" t="s">
        <v>1176</v>
      </c>
      <c r="D137" s="44">
        <v>28277</v>
      </c>
      <c r="E137" s="41" t="s">
        <v>1171</v>
      </c>
      <c r="F137" s="41" t="s">
        <v>1172</v>
      </c>
      <c r="G137" s="40">
        <f t="shared" ca="1" si="1"/>
        <v>46</v>
      </c>
      <c r="H137" s="45">
        <v>38</v>
      </c>
      <c r="I137" s="46">
        <v>0.25</v>
      </c>
      <c r="J137" s="42">
        <v>1446.8269134224386</v>
      </c>
      <c r="K137" s="42">
        <v>27.20335383299453</v>
      </c>
    </row>
    <row r="138" spans="3:11" x14ac:dyDescent="0.25">
      <c r="C138" s="40" t="s">
        <v>1170</v>
      </c>
      <c r="D138" s="44">
        <v>30827</v>
      </c>
      <c r="E138" s="41" t="s">
        <v>1171</v>
      </c>
      <c r="F138" s="41" t="s">
        <v>1172</v>
      </c>
      <c r="G138" s="40">
        <f t="shared" ca="1" si="1"/>
        <v>39</v>
      </c>
      <c r="H138" s="45">
        <v>11</v>
      </c>
      <c r="I138" s="46">
        <v>0.25</v>
      </c>
      <c r="J138" s="42">
        <v>339.48119421132412</v>
      </c>
      <c r="K138" s="42">
        <v>346.94841407598818</v>
      </c>
    </row>
    <row r="139" spans="3:11" x14ac:dyDescent="0.25">
      <c r="C139" s="40" t="s">
        <v>1170</v>
      </c>
      <c r="D139" s="44">
        <v>36304</v>
      </c>
      <c r="E139" s="41" t="s">
        <v>1171</v>
      </c>
      <c r="F139" s="41" t="s">
        <v>1172</v>
      </c>
      <c r="G139" s="40">
        <f t="shared" ref="G139:G182" ca="1" si="2">DATEDIF(D139,TODAY(),"y")</f>
        <v>24</v>
      </c>
      <c r="H139" s="45">
        <v>22</v>
      </c>
      <c r="I139" s="46">
        <v>0.09</v>
      </c>
      <c r="J139" s="42">
        <v>209.24339642128018</v>
      </c>
      <c r="K139" s="42">
        <v>183.23620668552979</v>
      </c>
    </row>
    <row r="140" spans="3:11" x14ac:dyDescent="0.25">
      <c r="C140" s="40" t="s">
        <v>1170</v>
      </c>
      <c r="D140" s="44">
        <v>32405</v>
      </c>
      <c r="E140" s="41" t="s">
        <v>1171</v>
      </c>
      <c r="F140" s="41" t="s">
        <v>1172</v>
      </c>
      <c r="G140" s="40">
        <f t="shared" ca="1" si="2"/>
        <v>35</v>
      </c>
      <c r="H140" s="45">
        <v>17</v>
      </c>
      <c r="I140" s="46">
        <v>0.15</v>
      </c>
      <c r="J140" s="42">
        <v>21.112357287971282</v>
      </c>
      <c r="K140" s="42">
        <v>344.18549710304904</v>
      </c>
    </row>
    <row r="141" spans="3:11" x14ac:dyDescent="0.25">
      <c r="C141" s="40" t="s">
        <v>1170</v>
      </c>
      <c r="D141" s="44">
        <v>32377</v>
      </c>
      <c r="E141" s="41" t="s">
        <v>1171</v>
      </c>
      <c r="F141" s="41" t="s">
        <v>1172</v>
      </c>
      <c r="G141" s="40">
        <f t="shared" ca="1" si="2"/>
        <v>35</v>
      </c>
      <c r="H141" s="45">
        <v>20</v>
      </c>
      <c r="I141" s="46">
        <v>0.15</v>
      </c>
      <c r="J141" s="42">
        <v>203.2806190944122</v>
      </c>
      <c r="K141" s="42">
        <v>307.56261856478278</v>
      </c>
    </row>
    <row r="142" spans="3:11" x14ac:dyDescent="0.25">
      <c r="C142" s="40" t="s">
        <v>1176</v>
      </c>
      <c r="D142" s="44">
        <v>36636</v>
      </c>
      <c r="E142" s="41" t="s">
        <v>1171</v>
      </c>
      <c r="F142" s="41" t="s">
        <v>1172</v>
      </c>
      <c r="G142" s="40">
        <f t="shared" ca="1" si="2"/>
        <v>23</v>
      </c>
      <c r="H142" s="45">
        <v>38</v>
      </c>
      <c r="I142" s="46">
        <v>7.0000000000000007E-2</v>
      </c>
      <c r="J142" s="42">
        <v>104.08242327603412</v>
      </c>
      <c r="K142" s="42">
        <v>134.57693195572236</v>
      </c>
    </row>
    <row r="143" spans="3:11" x14ac:dyDescent="0.25">
      <c r="C143" s="40" t="s">
        <v>1176</v>
      </c>
      <c r="D143" s="44">
        <v>31179</v>
      </c>
      <c r="E143" s="41" t="s">
        <v>1171</v>
      </c>
      <c r="F143" s="41" t="s">
        <v>1172</v>
      </c>
      <c r="G143" s="40">
        <f t="shared" ca="1" si="2"/>
        <v>38</v>
      </c>
      <c r="H143" s="45">
        <v>14</v>
      </c>
      <c r="I143" s="46">
        <v>0.15</v>
      </c>
      <c r="J143" s="42">
        <v>710.0284765254886</v>
      </c>
      <c r="K143" s="42">
        <v>57.507361377117476</v>
      </c>
    </row>
    <row r="144" spans="3:11" x14ac:dyDescent="0.25">
      <c r="C144" s="40" t="s">
        <v>1176</v>
      </c>
      <c r="D144" s="44">
        <v>29346</v>
      </c>
      <c r="E144" s="41" t="s">
        <v>1320</v>
      </c>
      <c r="F144" s="41" t="s">
        <v>1172</v>
      </c>
      <c r="G144" s="40">
        <f t="shared" ca="1" si="2"/>
        <v>43</v>
      </c>
      <c r="H144" s="45">
        <v>7</v>
      </c>
      <c r="I144" s="46">
        <v>0.25</v>
      </c>
      <c r="J144" s="42">
        <v>741.27543663261429</v>
      </c>
      <c r="K144" s="42">
        <v>93.478887909994484</v>
      </c>
    </row>
    <row r="145" spans="3:11" x14ac:dyDescent="0.25">
      <c r="C145" s="40" t="s">
        <v>1176</v>
      </c>
      <c r="D145" s="44">
        <v>37031</v>
      </c>
      <c r="E145" s="41" t="s">
        <v>1171</v>
      </c>
      <c r="F145" s="41" t="s">
        <v>1172</v>
      </c>
      <c r="G145" s="40">
        <f t="shared" ca="1" si="2"/>
        <v>22</v>
      </c>
      <c r="H145" s="45">
        <v>18</v>
      </c>
      <c r="I145" s="46">
        <v>7.0000000000000007E-2</v>
      </c>
      <c r="J145" s="42">
        <v>301.15849590939899</v>
      </c>
      <c r="K145" s="42">
        <v>74.635947084654987</v>
      </c>
    </row>
    <row r="146" spans="3:11" x14ac:dyDescent="0.25">
      <c r="C146" s="40" t="s">
        <v>1170</v>
      </c>
      <c r="D146" s="44">
        <v>34790</v>
      </c>
      <c r="E146" s="41" t="s">
        <v>1171</v>
      </c>
      <c r="F146" s="41" t="s">
        <v>1221</v>
      </c>
      <c r="G146" s="40">
        <f t="shared" ca="1" si="2"/>
        <v>28</v>
      </c>
      <c r="H146" s="45">
        <v>27</v>
      </c>
      <c r="I146" s="46">
        <v>0.09</v>
      </c>
      <c r="J146" s="42">
        <v>329.66840335648772</v>
      </c>
      <c r="K146" s="42">
        <v>235.98742369736462</v>
      </c>
    </row>
    <row r="147" spans="3:11" x14ac:dyDescent="0.25">
      <c r="C147" s="40" t="s">
        <v>1176</v>
      </c>
      <c r="D147" s="44">
        <v>31769</v>
      </c>
      <c r="E147" s="41" t="s">
        <v>1171</v>
      </c>
      <c r="F147" s="41" t="s">
        <v>1172</v>
      </c>
      <c r="G147" s="40">
        <f t="shared" ca="1" si="2"/>
        <v>36</v>
      </c>
      <c r="H147" s="45">
        <v>18</v>
      </c>
      <c r="I147" s="46">
        <v>0.15</v>
      </c>
      <c r="J147" s="42">
        <v>508.35133200397803</v>
      </c>
      <c r="K147" s="42">
        <v>119.44362873156881</v>
      </c>
    </row>
    <row r="148" spans="3:11" x14ac:dyDescent="0.25">
      <c r="C148" s="40" t="s">
        <v>1170</v>
      </c>
      <c r="D148" s="44">
        <v>33087</v>
      </c>
      <c r="E148" s="41" t="s">
        <v>1171</v>
      </c>
      <c r="F148" s="41" t="s">
        <v>1172</v>
      </c>
      <c r="G148" s="40">
        <f t="shared" ca="1" si="2"/>
        <v>33</v>
      </c>
      <c r="H148" s="45">
        <v>13</v>
      </c>
      <c r="I148" s="46">
        <v>0.12</v>
      </c>
      <c r="J148" s="42">
        <v>525.03719842997543</v>
      </c>
      <c r="K148" s="42">
        <v>195.59819896549368</v>
      </c>
    </row>
    <row r="149" spans="3:11" x14ac:dyDescent="0.25">
      <c r="C149" s="40" t="s">
        <v>1170</v>
      </c>
      <c r="D149" s="44">
        <v>39967</v>
      </c>
      <c r="E149" s="41" t="s">
        <v>1215</v>
      </c>
      <c r="F149" s="41" t="s">
        <v>1310</v>
      </c>
      <c r="G149" s="40">
        <f t="shared" ca="1" si="2"/>
        <v>14</v>
      </c>
      <c r="H149" s="45">
        <v>37</v>
      </c>
      <c r="I149" s="46">
        <v>0</v>
      </c>
      <c r="J149" s="42">
        <v>0</v>
      </c>
      <c r="K149" s="42">
        <v>262.41378877605621</v>
      </c>
    </row>
    <row r="150" spans="3:11" x14ac:dyDescent="0.25">
      <c r="C150" s="40" t="s">
        <v>1170</v>
      </c>
      <c r="D150" s="44">
        <v>29249</v>
      </c>
      <c r="E150" s="41" t="s">
        <v>1211</v>
      </c>
      <c r="F150" s="41" t="s">
        <v>1327</v>
      </c>
      <c r="G150" s="40">
        <f t="shared" ca="1" si="2"/>
        <v>43</v>
      </c>
      <c r="H150" s="45">
        <v>37</v>
      </c>
      <c r="I150" s="46">
        <v>0.25</v>
      </c>
      <c r="J150" s="42">
        <v>434.70326168183993</v>
      </c>
      <c r="K150" s="42">
        <v>150.9298282684112</v>
      </c>
    </row>
    <row r="151" spans="3:11" x14ac:dyDescent="0.25">
      <c r="C151" s="40" t="s">
        <v>1170</v>
      </c>
      <c r="D151" s="44">
        <v>28101</v>
      </c>
      <c r="E151" s="41" t="s">
        <v>1171</v>
      </c>
      <c r="F151" s="41" t="s">
        <v>1172</v>
      </c>
      <c r="G151" s="40">
        <f t="shared" ca="1" si="2"/>
        <v>46</v>
      </c>
      <c r="H151" s="45">
        <v>9</v>
      </c>
      <c r="I151" s="46">
        <v>0.25</v>
      </c>
      <c r="J151" s="42">
        <v>1155.8743806786269</v>
      </c>
      <c r="K151" s="42">
        <v>244.18668185566941</v>
      </c>
    </row>
    <row r="152" spans="3:11" x14ac:dyDescent="0.25">
      <c r="C152" s="40" t="s">
        <v>1170</v>
      </c>
      <c r="D152" s="44">
        <v>37781</v>
      </c>
      <c r="E152" s="41" t="s">
        <v>1171</v>
      </c>
      <c r="F152" s="41" t="s">
        <v>1221</v>
      </c>
      <c r="G152" s="40">
        <f t="shared" ca="1" si="2"/>
        <v>20</v>
      </c>
      <c r="H152" s="45">
        <v>7</v>
      </c>
      <c r="I152" s="46">
        <v>7.0000000000000007E-2</v>
      </c>
      <c r="J152" s="42">
        <v>54.917828871860607</v>
      </c>
      <c r="K152" s="42">
        <v>211.08163208427993</v>
      </c>
    </row>
    <row r="153" spans="3:11" x14ac:dyDescent="0.25">
      <c r="C153" s="40" t="s">
        <v>1170</v>
      </c>
      <c r="D153" s="44">
        <v>30748</v>
      </c>
      <c r="E153" s="41" t="s">
        <v>1171</v>
      </c>
      <c r="F153" s="41" t="s">
        <v>1172</v>
      </c>
      <c r="G153" s="40">
        <f t="shared" ca="1" si="2"/>
        <v>39</v>
      </c>
      <c r="H153" s="45">
        <v>16</v>
      </c>
      <c r="I153" s="46">
        <v>0.25</v>
      </c>
      <c r="J153" s="42">
        <v>684.0384346257523</v>
      </c>
      <c r="K153" s="42">
        <v>70.842399469159346</v>
      </c>
    </row>
    <row r="154" spans="3:11" x14ac:dyDescent="0.25">
      <c r="C154" s="40" t="s">
        <v>1170</v>
      </c>
      <c r="D154" s="44">
        <v>35538</v>
      </c>
      <c r="E154" s="41" t="s">
        <v>1171</v>
      </c>
      <c r="F154" s="41" t="s">
        <v>1172</v>
      </c>
      <c r="G154" s="40">
        <f t="shared" ca="1" si="2"/>
        <v>26</v>
      </c>
      <c r="H154" s="45">
        <v>22</v>
      </c>
      <c r="I154" s="46">
        <v>0.09</v>
      </c>
      <c r="J154" s="42">
        <v>284.71242573939139</v>
      </c>
      <c r="K154" s="42">
        <v>86.637447297681575</v>
      </c>
    </row>
    <row r="155" spans="3:11" x14ac:dyDescent="0.25">
      <c r="C155" s="40" t="s">
        <v>1176</v>
      </c>
      <c r="D155" s="44">
        <v>35502</v>
      </c>
      <c r="E155" s="41" t="s">
        <v>1171</v>
      </c>
      <c r="F155" s="41" t="s">
        <v>1172</v>
      </c>
      <c r="G155" s="40">
        <f t="shared" ca="1" si="2"/>
        <v>26</v>
      </c>
      <c r="H155" s="45">
        <v>33</v>
      </c>
      <c r="I155" s="46">
        <v>0.09</v>
      </c>
      <c r="J155" s="42">
        <v>449.13979828183557</v>
      </c>
      <c r="K155" s="42">
        <v>118.67088554392527</v>
      </c>
    </row>
    <row r="156" spans="3:11" x14ac:dyDescent="0.25">
      <c r="C156" s="40" t="s">
        <v>1176</v>
      </c>
      <c r="D156" s="44">
        <v>36123</v>
      </c>
      <c r="E156" s="41" t="s">
        <v>1171</v>
      </c>
      <c r="F156" s="41" t="s">
        <v>1221</v>
      </c>
      <c r="G156" s="40">
        <f t="shared" ca="1" si="2"/>
        <v>24</v>
      </c>
      <c r="H156" s="45">
        <v>38</v>
      </c>
      <c r="I156" s="46">
        <v>0.09</v>
      </c>
      <c r="J156" s="42">
        <v>449.19310764107843</v>
      </c>
      <c r="K156" s="42">
        <v>89.214055039650688</v>
      </c>
    </row>
    <row r="157" spans="3:11" x14ac:dyDescent="0.25">
      <c r="C157" s="40" t="s">
        <v>1176</v>
      </c>
      <c r="D157" s="44">
        <v>32247</v>
      </c>
      <c r="E157" s="41" t="s">
        <v>1171</v>
      </c>
      <c r="F157" s="41" t="s">
        <v>1172</v>
      </c>
      <c r="G157" s="40">
        <f t="shared" ca="1" si="2"/>
        <v>35</v>
      </c>
      <c r="H157" s="45">
        <v>9</v>
      </c>
      <c r="I157" s="46">
        <v>0.15</v>
      </c>
      <c r="J157" s="42">
        <v>981.57322048104413</v>
      </c>
      <c r="K157" s="42">
        <v>82.624344647695366</v>
      </c>
    </row>
    <row r="158" spans="3:11" x14ac:dyDescent="0.25">
      <c r="C158" s="40" t="s">
        <v>1176</v>
      </c>
      <c r="D158" s="44">
        <v>37307</v>
      </c>
      <c r="E158" s="41" t="s">
        <v>1171</v>
      </c>
      <c r="F158" s="41" t="s">
        <v>1172</v>
      </c>
      <c r="G158" s="40">
        <f t="shared" ca="1" si="2"/>
        <v>21</v>
      </c>
      <c r="H158" s="45">
        <v>16</v>
      </c>
      <c r="I158" s="46">
        <v>7.0000000000000007E-2</v>
      </c>
      <c r="J158" s="42">
        <v>25.711656762879979</v>
      </c>
      <c r="K158" s="42">
        <v>76.660028011128958</v>
      </c>
    </row>
    <row r="159" spans="3:11" x14ac:dyDescent="0.25">
      <c r="C159" s="40" t="s">
        <v>1170</v>
      </c>
      <c r="D159" s="44">
        <v>33146</v>
      </c>
      <c r="E159" s="41" t="s">
        <v>1171</v>
      </c>
      <c r="F159" s="41" t="s">
        <v>1172</v>
      </c>
      <c r="G159" s="40">
        <f t="shared" ca="1" si="2"/>
        <v>33</v>
      </c>
      <c r="H159" s="45">
        <v>38</v>
      </c>
      <c r="I159" s="46">
        <v>0.12</v>
      </c>
      <c r="J159" s="42">
        <v>451.71833431351882</v>
      </c>
      <c r="K159" s="42">
        <v>111.78934896244473</v>
      </c>
    </row>
    <row r="160" spans="3:11" x14ac:dyDescent="0.25">
      <c r="C160" s="40" t="s">
        <v>1170</v>
      </c>
      <c r="D160" s="44">
        <v>40049</v>
      </c>
      <c r="E160" s="41" t="s">
        <v>1215</v>
      </c>
      <c r="F160" s="41" t="s">
        <v>1310</v>
      </c>
      <c r="G160" s="40">
        <f t="shared" ca="1" si="2"/>
        <v>14</v>
      </c>
      <c r="H160" s="45">
        <v>27</v>
      </c>
      <c r="I160" s="46">
        <v>0</v>
      </c>
      <c r="J160" s="42">
        <v>0</v>
      </c>
      <c r="K160" s="42">
        <v>243.59913273012972</v>
      </c>
    </row>
    <row r="161" spans="3:11" x14ac:dyDescent="0.25">
      <c r="C161" s="40" t="s">
        <v>1170</v>
      </c>
      <c r="D161" s="44">
        <v>27893</v>
      </c>
      <c r="E161" s="41" t="s">
        <v>1171</v>
      </c>
      <c r="F161" s="41" t="s">
        <v>1172</v>
      </c>
      <c r="G161" s="40">
        <f t="shared" ca="1" si="2"/>
        <v>47</v>
      </c>
      <c r="H161" s="45">
        <v>9</v>
      </c>
      <c r="I161" s="46">
        <v>0.25</v>
      </c>
      <c r="J161" s="42">
        <v>803.60807134996276</v>
      </c>
      <c r="K161" s="42">
        <v>154.08596365371847</v>
      </c>
    </row>
    <row r="162" spans="3:11" x14ac:dyDescent="0.25">
      <c r="C162" s="40" t="s">
        <v>1170</v>
      </c>
      <c r="D162" s="44">
        <v>38185</v>
      </c>
      <c r="E162" s="41" t="s">
        <v>1171</v>
      </c>
      <c r="F162" s="41" t="s">
        <v>1172</v>
      </c>
      <c r="G162" s="40">
        <f t="shared" ca="1" si="2"/>
        <v>19</v>
      </c>
      <c r="H162" s="45">
        <v>29</v>
      </c>
      <c r="I162" s="46">
        <v>7.0000000000000007E-2</v>
      </c>
      <c r="J162" s="42">
        <v>389.10756765783424</v>
      </c>
      <c r="K162" s="42">
        <v>140.29427419501175</v>
      </c>
    </row>
    <row r="163" spans="3:11" x14ac:dyDescent="0.25">
      <c r="C163" s="40" t="s">
        <v>1170</v>
      </c>
      <c r="D163" s="44">
        <v>27501</v>
      </c>
      <c r="E163" s="41" t="s">
        <v>1171</v>
      </c>
      <c r="F163" s="41" t="s">
        <v>1221</v>
      </c>
      <c r="G163" s="40">
        <f t="shared" ca="1" si="2"/>
        <v>48</v>
      </c>
      <c r="H163" s="45">
        <v>34</v>
      </c>
      <c r="I163" s="46">
        <v>0.25</v>
      </c>
      <c r="J163" s="42">
        <v>759.14561594108636</v>
      </c>
      <c r="K163" s="42">
        <v>89.890760365208607</v>
      </c>
    </row>
    <row r="164" spans="3:11" x14ac:dyDescent="0.25">
      <c r="C164" s="40" t="s">
        <v>1176</v>
      </c>
      <c r="D164" s="44">
        <v>28099</v>
      </c>
      <c r="E164" s="41" t="s">
        <v>1171</v>
      </c>
      <c r="F164" s="41" t="s">
        <v>1172</v>
      </c>
      <c r="G164" s="40">
        <f t="shared" ca="1" si="2"/>
        <v>46</v>
      </c>
      <c r="H164" s="45">
        <v>32</v>
      </c>
      <c r="I164" s="46">
        <v>0.25</v>
      </c>
      <c r="J164" s="42">
        <v>1292.3108698867786</v>
      </c>
      <c r="K164" s="42">
        <v>109.97395197358856</v>
      </c>
    </row>
    <row r="165" spans="3:11" x14ac:dyDescent="0.25">
      <c r="C165" s="40" t="s">
        <v>1170</v>
      </c>
      <c r="D165" s="44">
        <v>30075</v>
      </c>
      <c r="E165" s="41" t="s">
        <v>1171</v>
      </c>
      <c r="F165" s="41" t="s">
        <v>1172</v>
      </c>
      <c r="G165" s="40">
        <f t="shared" ca="1" si="2"/>
        <v>41</v>
      </c>
      <c r="H165" s="45">
        <v>14</v>
      </c>
      <c r="I165" s="46">
        <v>0.25</v>
      </c>
      <c r="J165" s="42">
        <v>744.62858627044545</v>
      </c>
      <c r="K165" s="42">
        <v>80.064139472147488</v>
      </c>
    </row>
    <row r="166" spans="3:11" x14ac:dyDescent="0.25">
      <c r="C166" s="40" t="s">
        <v>1176</v>
      </c>
      <c r="D166" s="44">
        <v>39341</v>
      </c>
      <c r="E166" s="41" t="s">
        <v>1171</v>
      </c>
      <c r="F166" s="41" t="s">
        <v>1172</v>
      </c>
      <c r="G166" s="40">
        <f t="shared" ca="1" si="2"/>
        <v>16</v>
      </c>
      <c r="H166" s="45">
        <v>28</v>
      </c>
      <c r="I166" s="46">
        <v>0.04</v>
      </c>
      <c r="J166" s="42">
        <v>0.34732886263941981</v>
      </c>
      <c r="K166" s="42">
        <v>56.481760568812483</v>
      </c>
    </row>
    <row r="167" spans="3:11" x14ac:dyDescent="0.25">
      <c r="C167" s="40" t="s">
        <v>1170</v>
      </c>
      <c r="D167" s="44">
        <v>38354</v>
      </c>
      <c r="E167" s="41" t="s">
        <v>1171</v>
      </c>
      <c r="F167" s="41" t="s">
        <v>1172</v>
      </c>
      <c r="G167" s="40">
        <f t="shared" ca="1" si="2"/>
        <v>18</v>
      </c>
      <c r="H167" s="45">
        <v>33</v>
      </c>
      <c r="I167" s="46">
        <v>7.0000000000000007E-2</v>
      </c>
      <c r="J167" s="42">
        <v>213.55648817024837</v>
      </c>
      <c r="K167" s="42">
        <v>246.28551167296257</v>
      </c>
    </row>
    <row r="168" spans="3:11" x14ac:dyDescent="0.25">
      <c r="C168" s="40" t="s">
        <v>1170</v>
      </c>
      <c r="D168" s="44">
        <v>35862</v>
      </c>
      <c r="E168" s="41" t="s">
        <v>1171</v>
      </c>
      <c r="F168" s="41" t="s">
        <v>1172</v>
      </c>
      <c r="G168" s="40">
        <f t="shared" ca="1" si="2"/>
        <v>25</v>
      </c>
      <c r="H168" s="45">
        <v>12</v>
      </c>
      <c r="I168" s="46">
        <v>0.09</v>
      </c>
      <c r="J168" s="42">
        <v>8.9747599749624101</v>
      </c>
      <c r="K168" s="42">
        <v>277.6990673797402</v>
      </c>
    </row>
    <row r="169" spans="3:11" x14ac:dyDescent="0.25">
      <c r="C169" s="40" t="s">
        <v>1176</v>
      </c>
      <c r="D169" s="44">
        <v>32550</v>
      </c>
      <c r="E169" s="41" t="s">
        <v>1171</v>
      </c>
      <c r="F169" s="41" t="s">
        <v>1172</v>
      </c>
      <c r="G169" s="40">
        <f t="shared" ca="1" si="2"/>
        <v>34</v>
      </c>
      <c r="H169" s="45">
        <v>24</v>
      </c>
      <c r="I169" s="46">
        <v>0.15</v>
      </c>
      <c r="J169" s="42">
        <v>237.49809382731121</v>
      </c>
      <c r="K169" s="42">
        <v>111.31218210583683</v>
      </c>
    </row>
    <row r="170" spans="3:11" x14ac:dyDescent="0.25">
      <c r="C170" s="40" t="s">
        <v>1176</v>
      </c>
      <c r="D170" s="44">
        <v>39149</v>
      </c>
      <c r="E170" s="41" t="s">
        <v>1171</v>
      </c>
      <c r="F170" s="41" t="s">
        <v>1172</v>
      </c>
      <c r="G170" s="40">
        <f t="shared" ca="1" si="2"/>
        <v>16</v>
      </c>
      <c r="H170" s="45">
        <v>12</v>
      </c>
      <c r="I170" s="46">
        <v>0.04</v>
      </c>
      <c r="J170" s="42">
        <v>31.448315008545215</v>
      </c>
      <c r="K170" s="42">
        <v>110.11383220654412</v>
      </c>
    </row>
    <row r="171" spans="3:11" x14ac:dyDescent="0.25">
      <c r="C171" s="40" t="s">
        <v>1170</v>
      </c>
      <c r="D171" s="44">
        <v>34922</v>
      </c>
      <c r="E171" s="41" t="s">
        <v>1171</v>
      </c>
      <c r="F171" s="41" t="s">
        <v>1172</v>
      </c>
      <c r="G171" s="40">
        <f t="shared" ca="1" si="2"/>
        <v>28</v>
      </c>
      <c r="H171" s="45">
        <v>33</v>
      </c>
      <c r="I171" s="46">
        <v>0.09</v>
      </c>
      <c r="J171" s="42">
        <v>504.71904620679555</v>
      </c>
      <c r="K171" s="42">
        <v>156.7158000195241</v>
      </c>
    </row>
    <row r="172" spans="3:11" x14ac:dyDescent="0.25">
      <c r="C172" s="40" t="s">
        <v>1170</v>
      </c>
      <c r="D172" s="44">
        <v>35313</v>
      </c>
      <c r="E172" s="41" t="s">
        <v>1171</v>
      </c>
      <c r="F172" s="41" t="s">
        <v>1172</v>
      </c>
      <c r="G172" s="40">
        <f t="shared" ca="1" si="2"/>
        <v>27</v>
      </c>
      <c r="H172" s="45">
        <v>12</v>
      </c>
      <c r="I172" s="46">
        <v>0.09</v>
      </c>
      <c r="J172" s="42">
        <v>372.19111641363742</v>
      </c>
      <c r="K172" s="42">
        <v>175.3513986805286</v>
      </c>
    </row>
    <row r="173" spans="3:11" x14ac:dyDescent="0.25">
      <c r="C173" s="40" t="s">
        <v>1170</v>
      </c>
      <c r="D173" s="44">
        <v>32887</v>
      </c>
      <c r="E173" s="41" t="s">
        <v>1215</v>
      </c>
      <c r="F173" s="41" t="s">
        <v>1240</v>
      </c>
      <c r="G173" s="40">
        <f t="shared" ca="1" si="2"/>
        <v>33</v>
      </c>
      <c r="H173" s="45">
        <v>24</v>
      </c>
      <c r="I173" s="46">
        <v>0.15</v>
      </c>
      <c r="J173" s="42">
        <v>804.81839658932813</v>
      </c>
      <c r="K173" s="42">
        <v>285.79333906907601</v>
      </c>
    </row>
    <row r="174" spans="3:11" x14ac:dyDescent="0.25">
      <c r="C174" s="40" t="s">
        <v>1170</v>
      </c>
      <c r="D174" s="44">
        <v>36732</v>
      </c>
      <c r="E174" s="41" t="s">
        <v>1171</v>
      </c>
      <c r="F174" s="41" t="s">
        <v>1172</v>
      </c>
      <c r="G174" s="40">
        <f t="shared" ca="1" si="2"/>
        <v>23</v>
      </c>
      <c r="H174" s="45">
        <v>24</v>
      </c>
      <c r="I174" s="46">
        <v>7.0000000000000007E-2</v>
      </c>
      <c r="J174" s="42">
        <v>487.0976474768803</v>
      </c>
      <c r="K174" s="42">
        <v>297.79004834391543</v>
      </c>
    </row>
    <row r="175" spans="3:11" x14ac:dyDescent="0.25">
      <c r="C175" s="40" t="s">
        <v>1170</v>
      </c>
      <c r="D175" s="44">
        <v>38331</v>
      </c>
      <c r="E175" s="41" t="s">
        <v>1171</v>
      </c>
      <c r="F175" s="41" t="s">
        <v>1172</v>
      </c>
      <c r="G175" s="40">
        <f t="shared" ca="1" si="2"/>
        <v>18</v>
      </c>
      <c r="H175" s="45">
        <v>5</v>
      </c>
      <c r="I175" s="46">
        <v>7.0000000000000007E-2</v>
      </c>
      <c r="J175" s="42">
        <v>225.0452645659426</v>
      </c>
      <c r="K175" s="42">
        <v>156.89223263166343</v>
      </c>
    </row>
    <row r="176" spans="3:11" x14ac:dyDescent="0.25">
      <c r="C176" s="40" t="s">
        <v>1170</v>
      </c>
      <c r="D176" s="44">
        <v>29002</v>
      </c>
      <c r="E176" s="41" t="s">
        <v>1171</v>
      </c>
      <c r="F176" s="41" t="s">
        <v>1172</v>
      </c>
      <c r="G176" s="40">
        <f t="shared" ca="1" si="2"/>
        <v>44</v>
      </c>
      <c r="H176" s="45">
        <v>28</v>
      </c>
      <c r="I176" s="46">
        <v>0.25</v>
      </c>
      <c r="J176" s="42">
        <v>974.4689001324532</v>
      </c>
      <c r="K176" s="42">
        <v>229.03034239242061</v>
      </c>
    </row>
    <row r="177" spans="3:11" x14ac:dyDescent="0.25">
      <c r="C177" s="40" t="s">
        <v>1176</v>
      </c>
      <c r="D177" s="44">
        <v>34831</v>
      </c>
      <c r="E177" s="41" t="s">
        <v>1171</v>
      </c>
      <c r="F177" s="41" t="s">
        <v>1172</v>
      </c>
      <c r="G177" s="40">
        <f t="shared" ca="1" si="2"/>
        <v>28</v>
      </c>
      <c r="H177" s="45">
        <v>7</v>
      </c>
      <c r="I177" s="46">
        <v>0.09</v>
      </c>
      <c r="J177" s="42">
        <v>517.78345107031419</v>
      </c>
      <c r="K177" s="42">
        <v>85.070995874879955</v>
      </c>
    </row>
    <row r="178" spans="3:11" x14ac:dyDescent="0.25">
      <c r="C178" s="40" t="s">
        <v>1176</v>
      </c>
      <c r="D178" s="44">
        <v>29624</v>
      </c>
      <c r="E178" s="41" t="s">
        <v>1211</v>
      </c>
      <c r="F178" s="41" t="s">
        <v>1212</v>
      </c>
      <c r="G178" s="40">
        <f t="shared" ca="1" si="2"/>
        <v>42</v>
      </c>
      <c r="H178" s="45">
        <v>8</v>
      </c>
      <c r="I178" s="46">
        <v>0.25</v>
      </c>
      <c r="J178" s="42">
        <v>584.8209542390448</v>
      </c>
      <c r="K178" s="42">
        <v>57.988229961517249</v>
      </c>
    </row>
    <row r="179" spans="3:11" x14ac:dyDescent="0.25">
      <c r="C179" s="40" t="s">
        <v>1176</v>
      </c>
      <c r="D179" s="44">
        <v>36430</v>
      </c>
      <c r="E179" s="41" t="s">
        <v>1215</v>
      </c>
      <c r="F179" s="41" t="s">
        <v>1240</v>
      </c>
      <c r="G179" s="40">
        <f t="shared" ca="1" si="2"/>
        <v>24</v>
      </c>
      <c r="H179" s="45">
        <v>19</v>
      </c>
      <c r="I179" s="46">
        <v>0.09</v>
      </c>
      <c r="J179" s="42">
        <v>415.23194447858839</v>
      </c>
      <c r="K179" s="42">
        <v>122.99419682288132</v>
      </c>
    </row>
    <row r="180" spans="3:11" x14ac:dyDescent="0.25">
      <c r="C180" s="40" t="s">
        <v>1170</v>
      </c>
      <c r="D180" s="44">
        <v>31982</v>
      </c>
      <c r="E180" s="41" t="s">
        <v>1171</v>
      </c>
      <c r="F180" s="41" t="s">
        <v>1172</v>
      </c>
      <c r="G180" s="40">
        <f t="shared" ca="1" si="2"/>
        <v>36</v>
      </c>
      <c r="H180" s="45">
        <v>14</v>
      </c>
      <c r="I180" s="46">
        <v>0.15</v>
      </c>
      <c r="J180" s="42">
        <v>336.08925792620602</v>
      </c>
      <c r="K180" s="42">
        <v>121.40978752637091</v>
      </c>
    </row>
    <row r="181" spans="3:11" x14ac:dyDescent="0.25">
      <c r="C181" s="40" t="s">
        <v>1176</v>
      </c>
      <c r="D181" s="44">
        <v>31667</v>
      </c>
      <c r="E181" s="41" t="s">
        <v>1171</v>
      </c>
      <c r="F181" s="41" t="s">
        <v>1221</v>
      </c>
      <c r="G181" s="40">
        <f t="shared" ca="1" si="2"/>
        <v>37</v>
      </c>
      <c r="H181" s="45">
        <v>15</v>
      </c>
      <c r="I181" s="46">
        <v>0.15</v>
      </c>
      <c r="J181" s="42">
        <v>92.402859248764614</v>
      </c>
      <c r="K181" s="42">
        <v>83.609593889995054</v>
      </c>
    </row>
    <row r="182" spans="3:11" x14ac:dyDescent="0.25">
      <c r="C182" s="40" t="s">
        <v>1170</v>
      </c>
      <c r="D182" s="44">
        <v>37064</v>
      </c>
      <c r="E182" s="41" t="s">
        <v>1171</v>
      </c>
      <c r="F182" s="41" t="s">
        <v>1172</v>
      </c>
      <c r="G182" s="40">
        <f t="shared" ca="1" si="2"/>
        <v>22</v>
      </c>
      <c r="H182" s="45">
        <v>30</v>
      </c>
      <c r="I182" s="46">
        <v>7.0000000000000007E-2</v>
      </c>
      <c r="J182" s="42">
        <v>109.61908407985068</v>
      </c>
      <c r="K182" s="42">
        <v>284.31744650942574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9209-CFFD-4971-A97A-15665815E7C9}">
  <dimension ref="B1:BU48"/>
  <sheetViews>
    <sheetView workbookViewId="0">
      <selection activeCell="E3" sqref="E3"/>
    </sheetView>
  </sheetViews>
  <sheetFormatPr defaultRowHeight="15" x14ac:dyDescent="0.25"/>
  <cols>
    <col min="1" max="1" width="12.140625" customWidth="1"/>
    <col min="2" max="2" width="16.7109375" customWidth="1"/>
    <col min="3" max="3" width="13" customWidth="1"/>
    <col min="4" max="4" width="9.7109375" style="49" customWidth="1"/>
    <col min="6" max="6" width="9.85546875" bestFit="1" customWidth="1"/>
    <col min="249" max="249" width="12.140625" customWidth="1"/>
    <col min="250" max="250" width="16.7109375" customWidth="1"/>
    <col min="252" max="252" width="13" customWidth="1"/>
    <col min="253" max="253" width="11.28515625" customWidth="1"/>
    <col min="255" max="255" width="13.28515625" bestFit="1" customWidth="1"/>
    <col min="256" max="256" width="8.42578125" bestFit="1" customWidth="1"/>
    <col min="257" max="257" width="10" customWidth="1"/>
    <col min="258" max="258" width="9.7109375" customWidth="1"/>
    <col min="261" max="261" width="10.7109375" customWidth="1"/>
    <col min="262" max="262" width="9.85546875" bestFit="1" customWidth="1"/>
    <col min="505" max="505" width="12.140625" customWidth="1"/>
    <col min="506" max="506" width="16.7109375" customWidth="1"/>
    <col min="508" max="508" width="13" customWidth="1"/>
    <col min="509" max="509" width="11.28515625" customWidth="1"/>
    <col min="511" max="511" width="13.28515625" bestFit="1" customWidth="1"/>
    <col min="512" max="512" width="8.42578125" bestFit="1" customWidth="1"/>
    <col min="513" max="513" width="10" customWidth="1"/>
    <col min="514" max="514" width="9.7109375" customWidth="1"/>
    <col min="517" max="517" width="10.7109375" customWidth="1"/>
    <col min="518" max="518" width="9.85546875" bestFit="1" customWidth="1"/>
    <col min="761" max="761" width="12.140625" customWidth="1"/>
    <col min="762" max="762" width="16.7109375" customWidth="1"/>
    <col min="764" max="764" width="13" customWidth="1"/>
    <col min="765" max="765" width="11.28515625" customWidth="1"/>
    <col min="767" max="767" width="13.28515625" bestFit="1" customWidth="1"/>
    <col min="768" max="768" width="8.42578125" bestFit="1" customWidth="1"/>
    <col min="769" max="769" width="10" customWidth="1"/>
    <col min="770" max="770" width="9.7109375" customWidth="1"/>
    <col min="773" max="773" width="10.7109375" customWidth="1"/>
    <col min="774" max="774" width="9.85546875" bestFit="1" customWidth="1"/>
    <col min="1017" max="1017" width="12.140625" customWidth="1"/>
    <col min="1018" max="1018" width="16.7109375" customWidth="1"/>
    <col min="1020" max="1020" width="13" customWidth="1"/>
    <col min="1021" max="1021" width="11.28515625" customWidth="1"/>
    <col min="1023" max="1023" width="13.28515625" bestFit="1" customWidth="1"/>
    <col min="1024" max="1024" width="8.42578125" bestFit="1" customWidth="1"/>
    <col min="1025" max="1025" width="10" customWidth="1"/>
    <col min="1026" max="1026" width="9.7109375" customWidth="1"/>
    <col min="1029" max="1029" width="10.7109375" customWidth="1"/>
    <col min="1030" max="1030" width="9.85546875" bestFit="1" customWidth="1"/>
    <col min="1273" max="1273" width="12.140625" customWidth="1"/>
    <col min="1274" max="1274" width="16.7109375" customWidth="1"/>
    <col min="1276" max="1276" width="13" customWidth="1"/>
    <col min="1277" max="1277" width="11.28515625" customWidth="1"/>
    <col min="1279" max="1279" width="13.28515625" bestFit="1" customWidth="1"/>
    <col min="1280" max="1280" width="8.42578125" bestFit="1" customWidth="1"/>
    <col min="1281" max="1281" width="10" customWidth="1"/>
    <col min="1282" max="1282" width="9.7109375" customWidth="1"/>
    <col min="1285" max="1285" width="10.7109375" customWidth="1"/>
    <col min="1286" max="1286" width="9.85546875" bestFit="1" customWidth="1"/>
    <col min="1529" max="1529" width="12.140625" customWidth="1"/>
    <col min="1530" max="1530" width="16.7109375" customWidth="1"/>
    <col min="1532" max="1532" width="13" customWidth="1"/>
    <col min="1533" max="1533" width="11.28515625" customWidth="1"/>
    <col min="1535" max="1535" width="13.28515625" bestFit="1" customWidth="1"/>
    <col min="1536" max="1536" width="8.42578125" bestFit="1" customWidth="1"/>
    <col min="1537" max="1537" width="10" customWidth="1"/>
    <col min="1538" max="1538" width="9.7109375" customWidth="1"/>
    <col min="1541" max="1541" width="10.7109375" customWidth="1"/>
    <col min="1542" max="1542" width="9.85546875" bestFit="1" customWidth="1"/>
    <col min="1785" max="1785" width="12.140625" customWidth="1"/>
    <col min="1786" max="1786" width="16.7109375" customWidth="1"/>
    <col min="1788" max="1788" width="13" customWidth="1"/>
    <col min="1789" max="1789" width="11.28515625" customWidth="1"/>
    <col min="1791" max="1791" width="13.28515625" bestFit="1" customWidth="1"/>
    <col min="1792" max="1792" width="8.42578125" bestFit="1" customWidth="1"/>
    <col min="1793" max="1793" width="10" customWidth="1"/>
    <col min="1794" max="1794" width="9.7109375" customWidth="1"/>
    <col min="1797" max="1797" width="10.7109375" customWidth="1"/>
    <col min="1798" max="1798" width="9.85546875" bestFit="1" customWidth="1"/>
    <col min="2041" max="2041" width="12.140625" customWidth="1"/>
    <col min="2042" max="2042" width="16.7109375" customWidth="1"/>
    <col min="2044" max="2044" width="13" customWidth="1"/>
    <col min="2045" max="2045" width="11.28515625" customWidth="1"/>
    <col min="2047" max="2047" width="13.28515625" bestFit="1" customWidth="1"/>
    <col min="2048" max="2048" width="8.42578125" bestFit="1" customWidth="1"/>
    <col min="2049" max="2049" width="10" customWidth="1"/>
    <col min="2050" max="2050" width="9.7109375" customWidth="1"/>
    <col min="2053" max="2053" width="10.7109375" customWidth="1"/>
    <col min="2054" max="2054" width="9.85546875" bestFit="1" customWidth="1"/>
    <col min="2297" max="2297" width="12.140625" customWidth="1"/>
    <col min="2298" max="2298" width="16.7109375" customWidth="1"/>
    <col min="2300" max="2300" width="13" customWidth="1"/>
    <col min="2301" max="2301" width="11.28515625" customWidth="1"/>
    <col min="2303" max="2303" width="13.28515625" bestFit="1" customWidth="1"/>
    <col min="2304" max="2304" width="8.42578125" bestFit="1" customWidth="1"/>
    <col min="2305" max="2305" width="10" customWidth="1"/>
    <col min="2306" max="2306" width="9.7109375" customWidth="1"/>
    <col min="2309" max="2309" width="10.7109375" customWidth="1"/>
    <col min="2310" max="2310" width="9.85546875" bestFit="1" customWidth="1"/>
    <col min="2553" max="2553" width="12.140625" customWidth="1"/>
    <col min="2554" max="2554" width="16.7109375" customWidth="1"/>
    <col min="2556" max="2556" width="13" customWidth="1"/>
    <col min="2557" max="2557" width="11.28515625" customWidth="1"/>
    <col min="2559" max="2559" width="13.28515625" bestFit="1" customWidth="1"/>
    <col min="2560" max="2560" width="8.42578125" bestFit="1" customWidth="1"/>
    <col min="2561" max="2561" width="10" customWidth="1"/>
    <col min="2562" max="2562" width="9.7109375" customWidth="1"/>
    <col min="2565" max="2565" width="10.7109375" customWidth="1"/>
    <col min="2566" max="2566" width="9.85546875" bestFit="1" customWidth="1"/>
    <col min="2809" max="2809" width="12.140625" customWidth="1"/>
    <col min="2810" max="2810" width="16.7109375" customWidth="1"/>
    <col min="2812" max="2812" width="13" customWidth="1"/>
    <col min="2813" max="2813" width="11.28515625" customWidth="1"/>
    <col min="2815" max="2815" width="13.28515625" bestFit="1" customWidth="1"/>
    <col min="2816" max="2816" width="8.42578125" bestFit="1" customWidth="1"/>
    <col min="2817" max="2817" width="10" customWidth="1"/>
    <col min="2818" max="2818" width="9.7109375" customWidth="1"/>
    <col min="2821" max="2821" width="10.7109375" customWidth="1"/>
    <col min="2822" max="2822" width="9.85546875" bestFit="1" customWidth="1"/>
    <col min="3065" max="3065" width="12.140625" customWidth="1"/>
    <col min="3066" max="3066" width="16.7109375" customWidth="1"/>
    <col min="3068" max="3068" width="13" customWidth="1"/>
    <col min="3069" max="3069" width="11.28515625" customWidth="1"/>
    <col min="3071" max="3071" width="13.28515625" bestFit="1" customWidth="1"/>
    <col min="3072" max="3072" width="8.42578125" bestFit="1" customWidth="1"/>
    <col min="3073" max="3073" width="10" customWidth="1"/>
    <col min="3074" max="3074" width="9.7109375" customWidth="1"/>
    <col min="3077" max="3077" width="10.7109375" customWidth="1"/>
    <col min="3078" max="3078" width="9.85546875" bestFit="1" customWidth="1"/>
    <col min="3321" max="3321" width="12.140625" customWidth="1"/>
    <col min="3322" max="3322" width="16.7109375" customWidth="1"/>
    <col min="3324" max="3324" width="13" customWidth="1"/>
    <col min="3325" max="3325" width="11.28515625" customWidth="1"/>
    <col min="3327" max="3327" width="13.28515625" bestFit="1" customWidth="1"/>
    <col min="3328" max="3328" width="8.42578125" bestFit="1" customWidth="1"/>
    <col min="3329" max="3329" width="10" customWidth="1"/>
    <col min="3330" max="3330" width="9.7109375" customWidth="1"/>
    <col min="3333" max="3333" width="10.7109375" customWidth="1"/>
    <col min="3334" max="3334" width="9.85546875" bestFit="1" customWidth="1"/>
    <col min="3577" max="3577" width="12.140625" customWidth="1"/>
    <col min="3578" max="3578" width="16.7109375" customWidth="1"/>
    <col min="3580" max="3580" width="13" customWidth="1"/>
    <col min="3581" max="3581" width="11.28515625" customWidth="1"/>
    <col min="3583" max="3583" width="13.28515625" bestFit="1" customWidth="1"/>
    <col min="3584" max="3584" width="8.42578125" bestFit="1" customWidth="1"/>
    <col min="3585" max="3585" width="10" customWidth="1"/>
    <col min="3586" max="3586" width="9.7109375" customWidth="1"/>
    <col min="3589" max="3589" width="10.7109375" customWidth="1"/>
    <col min="3590" max="3590" width="9.85546875" bestFit="1" customWidth="1"/>
    <col min="3833" max="3833" width="12.140625" customWidth="1"/>
    <col min="3834" max="3834" width="16.7109375" customWidth="1"/>
    <col min="3836" max="3836" width="13" customWidth="1"/>
    <col min="3837" max="3837" width="11.28515625" customWidth="1"/>
    <col min="3839" max="3839" width="13.28515625" bestFit="1" customWidth="1"/>
    <col min="3840" max="3840" width="8.42578125" bestFit="1" customWidth="1"/>
    <col min="3841" max="3841" width="10" customWidth="1"/>
    <col min="3842" max="3842" width="9.7109375" customWidth="1"/>
    <col min="3845" max="3845" width="10.7109375" customWidth="1"/>
    <col min="3846" max="3846" width="9.85546875" bestFit="1" customWidth="1"/>
    <col min="4089" max="4089" width="12.140625" customWidth="1"/>
    <col min="4090" max="4090" width="16.7109375" customWidth="1"/>
    <col min="4092" max="4092" width="13" customWidth="1"/>
    <col min="4093" max="4093" width="11.28515625" customWidth="1"/>
    <col min="4095" max="4095" width="13.28515625" bestFit="1" customWidth="1"/>
    <col min="4096" max="4096" width="8.42578125" bestFit="1" customWidth="1"/>
    <col min="4097" max="4097" width="10" customWidth="1"/>
    <col min="4098" max="4098" width="9.7109375" customWidth="1"/>
    <col min="4101" max="4101" width="10.7109375" customWidth="1"/>
    <col min="4102" max="4102" width="9.85546875" bestFit="1" customWidth="1"/>
    <col min="4345" max="4345" width="12.140625" customWidth="1"/>
    <col min="4346" max="4346" width="16.7109375" customWidth="1"/>
    <col min="4348" max="4348" width="13" customWidth="1"/>
    <col min="4349" max="4349" width="11.28515625" customWidth="1"/>
    <col min="4351" max="4351" width="13.28515625" bestFit="1" customWidth="1"/>
    <col min="4352" max="4352" width="8.42578125" bestFit="1" customWidth="1"/>
    <col min="4353" max="4353" width="10" customWidth="1"/>
    <col min="4354" max="4354" width="9.7109375" customWidth="1"/>
    <col min="4357" max="4357" width="10.7109375" customWidth="1"/>
    <col min="4358" max="4358" width="9.85546875" bestFit="1" customWidth="1"/>
    <col min="4601" max="4601" width="12.140625" customWidth="1"/>
    <col min="4602" max="4602" width="16.7109375" customWidth="1"/>
    <col min="4604" max="4604" width="13" customWidth="1"/>
    <col min="4605" max="4605" width="11.28515625" customWidth="1"/>
    <col min="4607" max="4607" width="13.28515625" bestFit="1" customWidth="1"/>
    <col min="4608" max="4608" width="8.42578125" bestFit="1" customWidth="1"/>
    <col min="4609" max="4609" width="10" customWidth="1"/>
    <col min="4610" max="4610" width="9.7109375" customWidth="1"/>
    <col min="4613" max="4613" width="10.7109375" customWidth="1"/>
    <col min="4614" max="4614" width="9.85546875" bestFit="1" customWidth="1"/>
    <col min="4857" max="4857" width="12.140625" customWidth="1"/>
    <col min="4858" max="4858" width="16.7109375" customWidth="1"/>
    <col min="4860" max="4860" width="13" customWidth="1"/>
    <col min="4861" max="4861" width="11.28515625" customWidth="1"/>
    <col min="4863" max="4863" width="13.28515625" bestFit="1" customWidth="1"/>
    <col min="4864" max="4864" width="8.42578125" bestFit="1" customWidth="1"/>
    <col min="4865" max="4865" width="10" customWidth="1"/>
    <col min="4866" max="4866" width="9.7109375" customWidth="1"/>
    <col min="4869" max="4869" width="10.7109375" customWidth="1"/>
    <col min="4870" max="4870" width="9.85546875" bestFit="1" customWidth="1"/>
    <col min="5113" max="5113" width="12.140625" customWidth="1"/>
    <col min="5114" max="5114" width="16.7109375" customWidth="1"/>
    <col min="5116" max="5116" width="13" customWidth="1"/>
    <col min="5117" max="5117" width="11.28515625" customWidth="1"/>
    <col min="5119" max="5119" width="13.28515625" bestFit="1" customWidth="1"/>
    <col min="5120" max="5120" width="8.42578125" bestFit="1" customWidth="1"/>
    <col min="5121" max="5121" width="10" customWidth="1"/>
    <col min="5122" max="5122" width="9.7109375" customWidth="1"/>
    <col min="5125" max="5125" width="10.7109375" customWidth="1"/>
    <col min="5126" max="5126" width="9.85546875" bestFit="1" customWidth="1"/>
    <col min="5369" max="5369" width="12.140625" customWidth="1"/>
    <col min="5370" max="5370" width="16.7109375" customWidth="1"/>
    <col min="5372" max="5372" width="13" customWidth="1"/>
    <col min="5373" max="5373" width="11.28515625" customWidth="1"/>
    <col min="5375" max="5375" width="13.28515625" bestFit="1" customWidth="1"/>
    <col min="5376" max="5376" width="8.42578125" bestFit="1" customWidth="1"/>
    <col min="5377" max="5377" width="10" customWidth="1"/>
    <col min="5378" max="5378" width="9.7109375" customWidth="1"/>
    <col min="5381" max="5381" width="10.7109375" customWidth="1"/>
    <col min="5382" max="5382" width="9.85546875" bestFit="1" customWidth="1"/>
    <col min="5625" max="5625" width="12.140625" customWidth="1"/>
    <col min="5626" max="5626" width="16.7109375" customWidth="1"/>
    <col min="5628" max="5628" width="13" customWidth="1"/>
    <col min="5629" max="5629" width="11.28515625" customWidth="1"/>
    <col min="5631" max="5631" width="13.28515625" bestFit="1" customWidth="1"/>
    <col min="5632" max="5632" width="8.42578125" bestFit="1" customWidth="1"/>
    <col min="5633" max="5633" width="10" customWidth="1"/>
    <col min="5634" max="5634" width="9.7109375" customWidth="1"/>
    <col min="5637" max="5637" width="10.7109375" customWidth="1"/>
    <col min="5638" max="5638" width="9.85546875" bestFit="1" customWidth="1"/>
    <col min="5881" max="5881" width="12.140625" customWidth="1"/>
    <col min="5882" max="5882" width="16.7109375" customWidth="1"/>
    <col min="5884" max="5884" width="13" customWidth="1"/>
    <col min="5885" max="5885" width="11.28515625" customWidth="1"/>
    <col min="5887" max="5887" width="13.28515625" bestFit="1" customWidth="1"/>
    <col min="5888" max="5888" width="8.42578125" bestFit="1" customWidth="1"/>
    <col min="5889" max="5889" width="10" customWidth="1"/>
    <col min="5890" max="5890" width="9.7109375" customWidth="1"/>
    <col min="5893" max="5893" width="10.7109375" customWidth="1"/>
    <col min="5894" max="5894" width="9.85546875" bestFit="1" customWidth="1"/>
    <col min="6137" max="6137" width="12.140625" customWidth="1"/>
    <col min="6138" max="6138" width="16.7109375" customWidth="1"/>
    <col min="6140" max="6140" width="13" customWidth="1"/>
    <col min="6141" max="6141" width="11.28515625" customWidth="1"/>
    <col min="6143" max="6143" width="13.28515625" bestFit="1" customWidth="1"/>
    <col min="6144" max="6144" width="8.42578125" bestFit="1" customWidth="1"/>
    <col min="6145" max="6145" width="10" customWidth="1"/>
    <col min="6146" max="6146" width="9.7109375" customWidth="1"/>
    <col min="6149" max="6149" width="10.7109375" customWidth="1"/>
    <col min="6150" max="6150" width="9.85546875" bestFit="1" customWidth="1"/>
    <col min="6393" max="6393" width="12.140625" customWidth="1"/>
    <col min="6394" max="6394" width="16.7109375" customWidth="1"/>
    <col min="6396" max="6396" width="13" customWidth="1"/>
    <col min="6397" max="6397" width="11.28515625" customWidth="1"/>
    <col min="6399" max="6399" width="13.28515625" bestFit="1" customWidth="1"/>
    <col min="6400" max="6400" width="8.42578125" bestFit="1" customWidth="1"/>
    <col min="6401" max="6401" width="10" customWidth="1"/>
    <col min="6402" max="6402" width="9.7109375" customWidth="1"/>
    <col min="6405" max="6405" width="10.7109375" customWidth="1"/>
    <col min="6406" max="6406" width="9.85546875" bestFit="1" customWidth="1"/>
    <col min="6649" max="6649" width="12.140625" customWidth="1"/>
    <col min="6650" max="6650" width="16.7109375" customWidth="1"/>
    <col min="6652" max="6652" width="13" customWidth="1"/>
    <col min="6653" max="6653" width="11.28515625" customWidth="1"/>
    <col min="6655" max="6655" width="13.28515625" bestFit="1" customWidth="1"/>
    <col min="6656" max="6656" width="8.42578125" bestFit="1" customWidth="1"/>
    <col min="6657" max="6657" width="10" customWidth="1"/>
    <col min="6658" max="6658" width="9.7109375" customWidth="1"/>
    <col min="6661" max="6661" width="10.7109375" customWidth="1"/>
    <col min="6662" max="6662" width="9.85546875" bestFit="1" customWidth="1"/>
    <col min="6905" max="6905" width="12.140625" customWidth="1"/>
    <col min="6906" max="6906" width="16.7109375" customWidth="1"/>
    <col min="6908" max="6908" width="13" customWidth="1"/>
    <col min="6909" max="6909" width="11.28515625" customWidth="1"/>
    <col min="6911" max="6911" width="13.28515625" bestFit="1" customWidth="1"/>
    <col min="6912" max="6912" width="8.42578125" bestFit="1" customWidth="1"/>
    <col min="6913" max="6913" width="10" customWidth="1"/>
    <col min="6914" max="6914" width="9.7109375" customWidth="1"/>
    <col min="6917" max="6917" width="10.7109375" customWidth="1"/>
    <col min="6918" max="6918" width="9.85546875" bestFit="1" customWidth="1"/>
    <col min="7161" max="7161" width="12.140625" customWidth="1"/>
    <col min="7162" max="7162" width="16.7109375" customWidth="1"/>
    <col min="7164" max="7164" width="13" customWidth="1"/>
    <col min="7165" max="7165" width="11.28515625" customWidth="1"/>
    <col min="7167" max="7167" width="13.28515625" bestFit="1" customWidth="1"/>
    <col min="7168" max="7168" width="8.42578125" bestFit="1" customWidth="1"/>
    <col min="7169" max="7169" width="10" customWidth="1"/>
    <col min="7170" max="7170" width="9.7109375" customWidth="1"/>
    <col min="7173" max="7173" width="10.7109375" customWidth="1"/>
    <col min="7174" max="7174" width="9.85546875" bestFit="1" customWidth="1"/>
    <col min="7417" max="7417" width="12.140625" customWidth="1"/>
    <col min="7418" max="7418" width="16.7109375" customWidth="1"/>
    <col min="7420" max="7420" width="13" customWidth="1"/>
    <col min="7421" max="7421" width="11.28515625" customWidth="1"/>
    <col min="7423" max="7423" width="13.28515625" bestFit="1" customWidth="1"/>
    <col min="7424" max="7424" width="8.42578125" bestFit="1" customWidth="1"/>
    <col min="7425" max="7425" width="10" customWidth="1"/>
    <col min="7426" max="7426" width="9.7109375" customWidth="1"/>
    <col min="7429" max="7429" width="10.7109375" customWidth="1"/>
    <col min="7430" max="7430" width="9.85546875" bestFit="1" customWidth="1"/>
    <col min="7673" max="7673" width="12.140625" customWidth="1"/>
    <col min="7674" max="7674" width="16.7109375" customWidth="1"/>
    <col min="7676" max="7676" width="13" customWidth="1"/>
    <col min="7677" max="7677" width="11.28515625" customWidth="1"/>
    <col min="7679" max="7679" width="13.28515625" bestFit="1" customWidth="1"/>
    <col min="7680" max="7680" width="8.42578125" bestFit="1" customWidth="1"/>
    <col min="7681" max="7681" width="10" customWidth="1"/>
    <col min="7682" max="7682" width="9.7109375" customWidth="1"/>
    <col min="7685" max="7685" width="10.7109375" customWidth="1"/>
    <col min="7686" max="7686" width="9.85546875" bestFit="1" customWidth="1"/>
    <col min="7929" max="7929" width="12.140625" customWidth="1"/>
    <col min="7930" max="7930" width="16.7109375" customWidth="1"/>
    <col min="7932" max="7932" width="13" customWidth="1"/>
    <col min="7933" max="7933" width="11.28515625" customWidth="1"/>
    <col min="7935" max="7935" width="13.28515625" bestFit="1" customWidth="1"/>
    <col min="7936" max="7936" width="8.42578125" bestFit="1" customWidth="1"/>
    <col min="7937" max="7937" width="10" customWidth="1"/>
    <col min="7938" max="7938" width="9.7109375" customWidth="1"/>
    <col min="7941" max="7941" width="10.7109375" customWidth="1"/>
    <col min="7942" max="7942" width="9.85546875" bestFit="1" customWidth="1"/>
    <col min="8185" max="8185" width="12.140625" customWidth="1"/>
    <col min="8186" max="8186" width="16.7109375" customWidth="1"/>
    <col min="8188" max="8188" width="13" customWidth="1"/>
    <col min="8189" max="8189" width="11.28515625" customWidth="1"/>
    <col min="8191" max="8191" width="13.28515625" bestFit="1" customWidth="1"/>
    <col min="8192" max="8192" width="8.42578125" bestFit="1" customWidth="1"/>
    <col min="8193" max="8193" width="10" customWidth="1"/>
    <col min="8194" max="8194" width="9.7109375" customWidth="1"/>
    <col min="8197" max="8197" width="10.7109375" customWidth="1"/>
    <col min="8198" max="8198" width="9.85546875" bestFit="1" customWidth="1"/>
    <col min="8441" max="8441" width="12.140625" customWidth="1"/>
    <col min="8442" max="8442" width="16.7109375" customWidth="1"/>
    <col min="8444" max="8444" width="13" customWidth="1"/>
    <col min="8445" max="8445" width="11.28515625" customWidth="1"/>
    <col min="8447" max="8447" width="13.28515625" bestFit="1" customWidth="1"/>
    <col min="8448" max="8448" width="8.42578125" bestFit="1" customWidth="1"/>
    <col min="8449" max="8449" width="10" customWidth="1"/>
    <col min="8450" max="8450" width="9.7109375" customWidth="1"/>
    <col min="8453" max="8453" width="10.7109375" customWidth="1"/>
    <col min="8454" max="8454" width="9.85546875" bestFit="1" customWidth="1"/>
    <col min="8697" max="8697" width="12.140625" customWidth="1"/>
    <col min="8698" max="8698" width="16.7109375" customWidth="1"/>
    <col min="8700" max="8700" width="13" customWidth="1"/>
    <col min="8701" max="8701" width="11.28515625" customWidth="1"/>
    <col min="8703" max="8703" width="13.28515625" bestFit="1" customWidth="1"/>
    <col min="8704" max="8704" width="8.42578125" bestFit="1" customWidth="1"/>
    <col min="8705" max="8705" width="10" customWidth="1"/>
    <col min="8706" max="8706" width="9.7109375" customWidth="1"/>
    <col min="8709" max="8709" width="10.7109375" customWidth="1"/>
    <col min="8710" max="8710" width="9.85546875" bestFit="1" customWidth="1"/>
    <col min="8953" max="8953" width="12.140625" customWidth="1"/>
    <col min="8954" max="8954" width="16.7109375" customWidth="1"/>
    <col min="8956" max="8956" width="13" customWidth="1"/>
    <col min="8957" max="8957" width="11.28515625" customWidth="1"/>
    <col min="8959" max="8959" width="13.28515625" bestFit="1" customWidth="1"/>
    <col min="8960" max="8960" width="8.42578125" bestFit="1" customWidth="1"/>
    <col min="8961" max="8961" width="10" customWidth="1"/>
    <col min="8962" max="8962" width="9.7109375" customWidth="1"/>
    <col min="8965" max="8965" width="10.7109375" customWidth="1"/>
    <col min="8966" max="8966" width="9.85546875" bestFit="1" customWidth="1"/>
    <col min="9209" max="9209" width="12.140625" customWidth="1"/>
    <col min="9210" max="9210" width="16.7109375" customWidth="1"/>
    <col min="9212" max="9212" width="13" customWidth="1"/>
    <col min="9213" max="9213" width="11.28515625" customWidth="1"/>
    <col min="9215" max="9215" width="13.28515625" bestFit="1" customWidth="1"/>
    <col min="9216" max="9216" width="8.42578125" bestFit="1" customWidth="1"/>
    <col min="9217" max="9217" width="10" customWidth="1"/>
    <col min="9218" max="9218" width="9.7109375" customWidth="1"/>
    <col min="9221" max="9221" width="10.7109375" customWidth="1"/>
    <col min="9222" max="9222" width="9.85546875" bestFit="1" customWidth="1"/>
    <col min="9465" max="9465" width="12.140625" customWidth="1"/>
    <col min="9466" max="9466" width="16.7109375" customWidth="1"/>
    <col min="9468" max="9468" width="13" customWidth="1"/>
    <col min="9469" max="9469" width="11.28515625" customWidth="1"/>
    <col min="9471" max="9471" width="13.28515625" bestFit="1" customWidth="1"/>
    <col min="9472" max="9472" width="8.42578125" bestFit="1" customWidth="1"/>
    <col min="9473" max="9473" width="10" customWidth="1"/>
    <col min="9474" max="9474" width="9.7109375" customWidth="1"/>
    <col min="9477" max="9477" width="10.7109375" customWidth="1"/>
    <col min="9478" max="9478" width="9.85546875" bestFit="1" customWidth="1"/>
    <col min="9721" max="9721" width="12.140625" customWidth="1"/>
    <col min="9722" max="9722" width="16.7109375" customWidth="1"/>
    <col min="9724" max="9724" width="13" customWidth="1"/>
    <col min="9725" max="9725" width="11.28515625" customWidth="1"/>
    <col min="9727" max="9727" width="13.28515625" bestFit="1" customWidth="1"/>
    <col min="9728" max="9728" width="8.42578125" bestFit="1" customWidth="1"/>
    <col min="9729" max="9729" width="10" customWidth="1"/>
    <col min="9730" max="9730" width="9.7109375" customWidth="1"/>
    <col min="9733" max="9733" width="10.7109375" customWidth="1"/>
    <col min="9734" max="9734" width="9.85546875" bestFit="1" customWidth="1"/>
    <col min="9977" max="9977" width="12.140625" customWidth="1"/>
    <col min="9978" max="9978" width="16.7109375" customWidth="1"/>
    <col min="9980" max="9980" width="13" customWidth="1"/>
    <col min="9981" max="9981" width="11.28515625" customWidth="1"/>
    <col min="9983" max="9983" width="13.28515625" bestFit="1" customWidth="1"/>
    <col min="9984" max="9984" width="8.42578125" bestFit="1" customWidth="1"/>
    <col min="9985" max="9985" width="10" customWidth="1"/>
    <col min="9986" max="9986" width="9.7109375" customWidth="1"/>
    <col min="9989" max="9989" width="10.7109375" customWidth="1"/>
    <col min="9990" max="9990" width="9.85546875" bestFit="1" customWidth="1"/>
    <col min="10233" max="10233" width="12.140625" customWidth="1"/>
    <col min="10234" max="10234" width="16.7109375" customWidth="1"/>
    <col min="10236" max="10236" width="13" customWidth="1"/>
    <col min="10237" max="10237" width="11.28515625" customWidth="1"/>
    <col min="10239" max="10239" width="13.28515625" bestFit="1" customWidth="1"/>
    <col min="10240" max="10240" width="8.42578125" bestFit="1" customWidth="1"/>
    <col min="10241" max="10241" width="10" customWidth="1"/>
    <col min="10242" max="10242" width="9.7109375" customWidth="1"/>
    <col min="10245" max="10245" width="10.7109375" customWidth="1"/>
    <col min="10246" max="10246" width="9.85546875" bestFit="1" customWidth="1"/>
    <col min="10489" max="10489" width="12.140625" customWidth="1"/>
    <col min="10490" max="10490" width="16.7109375" customWidth="1"/>
    <col min="10492" max="10492" width="13" customWidth="1"/>
    <col min="10493" max="10493" width="11.28515625" customWidth="1"/>
    <col min="10495" max="10495" width="13.28515625" bestFit="1" customWidth="1"/>
    <col min="10496" max="10496" width="8.42578125" bestFit="1" customWidth="1"/>
    <col min="10497" max="10497" width="10" customWidth="1"/>
    <col min="10498" max="10498" width="9.7109375" customWidth="1"/>
    <col min="10501" max="10501" width="10.7109375" customWidth="1"/>
    <col min="10502" max="10502" width="9.85546875" bestFit="1" customWidth="1"/>
    <col min="10745" max="10745" width="12.140625" customWidth="1"/>
    <col min="10746" max="10746" width="16.7109375" customWidth="1"/>
    <col min="10748" max="10748" width="13" customWidth="1"/>
    <col min="10749" max="10749" width="11.28515625" customWidth="1"/>
    <col min="10751" max="10751" width="13.28515625" bestFit="1" customWidth="1"/>
    <col min="10752" max="10752" width="8.42578125" bestFit="1" customWidth="1"/>
    <col min="10753" max="10753" width="10" customWidth="1"/>
    <col min="10754" max="10754" width="9.7109375" customWidth="1"/>
    <col min="10757" max="10757" width="10.7109375" customWidth="1"/>
    <col min="10758" max="10758" width="9.85546875" bestFit="1" customWidth="1"/>
    <col min="11001" max="11001" width="12.140625" customWidth="1"/>
    <col min="11002" max="11002" width="16.7109375" customWidth="1"/>
    <col min="11004" max="11004" width="13" customWidth="1"/>
    <col min="11005" max="11005" width="11.28515625" customWidth="1"/>
    <col min="11007" max="11007" width="13.28515625" bestFit="1" customWidth="1"/>
    <col min="11008" max="11008" width="8.42578125" bestFit="1" customWidth="1"/>
    <col min="11009" max="11009" width="10" customWidth="1"/>
    <col min="11010" max="11010" width="9.7109375" customWidth="1"/>
    <col min="11013" max="11013" width="10.7109375" customWidth="1"/>
    <col min="11014" max="11014" width="9.85546875" bestFit="1" customWidth="1"/>
    <col min="11257" max="11257" width="12.140625" customWidth="1"/>
    <col min="11258" max="11258" width="16.7109375" customWidth="1"/>
    <col min="11260" max="11260" width="13" customWidth="1"/>
    <col min="11261" max="11261" width="11.28515625" customWidth="1"/>
    <col min="11263" max="11263" width="13.28515625" bestFit="1" customWidth="1"/>
    <col min="11264" max="11264" width="8.42578125" bestFit="1" customWidth="1"/>
    <col min="11265" max="11265" width="10" customWidth="1"/>
    <col min="11266" max="11266" width="9.7109375" customWidth="1"/>
    <col min="11269" max="11269" width="10.7109375" customWidth="1"/>
    <col min="11270" max="11270" width="9.85546875" bestFit="1" customWidth="1"/>
    <col min="11513" max="11513" width="12.140625" customWidth="1"/>
    <col min="11514" max="11514" width="16.7109375" customWidth="1"/>
    <col min="11516" max="11516" width="13" customWidth="1"/>
    <col min="11517" max="11517" width="11.28515625" customWidth="1"/>
    <col min="11519" max="11519" width="13.28515625" bestFit="1" customWidth="1"/>
    <col min="11520" max="11520" width="8.42578125" bestFit="1" customWidth="1"/>
    <col min="11521" max="11521" width="10" customWidth="1"/>
    <col min="11522" max="11522" width="9.7109375" customWidth="1"/>
    <col min="11525" max="11525" width="10.7109375" customWidth="1"/>
    <col min="11526" max="11526" width="9.85546875" bestFit="1" customWidth="1"/>
    <col min="11769" max="11769" width="12.140625" customWidth="1"/>
    <col min="11770" max="11770" width="16.7109375" customWidth="1"/>
    <col min="11772" max="11772" width="13" customWidth="1"/>
    <col min="11773" max="11773" width="11.28515625" customWidth="1"/>
    <col min="11775" max="11775" width="13.28515625" bestFit="1" customWidth="1"/>
    <col min="11776" max="11776" width="8.42578125" bestFit="1" customWidth="1"/>
    <col min="11777" max="11777" width="10" customWidth="1"/>
    <col min="11778" max="11778" width="9.7109375" customWidth="1"/>
    <col min="11781" max="11781" width="10.7109375" customWidth="1"/>
    <col min="11782" max="11782" width="9.85546875" bestFit="1" customWidth="1"/>
    <col min="12025" max="12025" width="12.140625" customWidth="1"/>
    <col min="12026" max="12026" width="16.7109375" customWidth="1"/>
    <col min="12028" max="12028" width="13" customWidth="1"/>
    <col min="12029" max="12029" width="11.28515625" customWidth="1"/>
    <col min="12031" max="12031" width="13.28515625" bestFit="1" customWidth="1"/>
    <col min="12032" max="12032" width="8.42578125" bestFit="1" customWidth="1"/>
    <col min="12033" max="12033" width="10" customWidth="1"/>
    <col min="12034" max="12034" width="9.7109375" customWidth="1"/>
    <col min="12037" max="12037" width="10.7109375" customWidth="1"/>
    <col min="12038" max="12038" width="9.85546875" bestFit="1" customWidth="1"/>
    <col min="12281" max="12281" width="12.140625" customWidth="1"/>
    <col min="12282" max="12282" width="16.7109375" customWidth="1"/>
    <col min="12284" max="12284" width="13" customWidth="1"/>
    <col min="12285" max="12285" width="11.28515625" customWidth="1"/>
    <col min="12287" max="12287" width="13.28515625" bestFit="1" customWidth="1"/>
    <col min="12288" max="12288" width="8.42578125" bestFit="1" customWidth="1"/>
    <col min="12289" max="12289" width="10" customWidth="1"/>
    <col min="12290" max="12290" width="9.7109375" customWidth="1"/>
    <col min="12293" max="12293" width="10.7109375" customWidth="1"/>
    <col min="12294" max="12294" width="9.85546875" bestFit="1" customWidth="1"/>
    <col min="12537" max="12537" width="12.140625" customWidth="1"/>
    <col min="12538" max="12538" width="16.7109375" customWidth="1"/>
    <col min="12540" max="12540" width="13" customWidth="1"/>
    <col min="12541" max="12541" width="11.28515625" customWidth="1"/>
    <col min="12543" max="12543" width="13.28515625" bestFit="1" customWidth="1"/>
    <col min="12544" max="12544" width="8.42578125" bestFit="1" customWidth="1"/>
    <col min="12545" max="12545" width="10" customWidth="1"/>
    <col min="12546" max="12546" width="9.7109375" customWidth="1"/>
    <col min="12549" max="12549" width="10.7109375" customWidth="1"/>
    <col min="12550" max="12550" width="9.85546875" bestFit="1" customWidth="1"/>
    <col min="12793" max="12793" width="12.140625" customWidth="1"/>
    <col min="12794" max="12794" width="16.7109375" customWidth="1"/>
    <col min="12796" max="12796" width="13" customWidth="1"/>
    <col min="12797" max="12797" width="11.28515625" customWidth="1"/>
    <col min="12799" max="12799" width="13.28515625" bestFit="1" customWidth="1"/>
    <col min="12800" max="12800" width="8.42578125" bestFit="1" customWidth="1"/>
    <col min="12801" max="12801" width="10" customWidth="1"/>
    <col min="12802" max="12802" width="9.7109375" customWidth="1"/>
    <col min="12805" max="12805" width="10.7109375" customWidth="1"/>
    <col min="12806" max="12806" width="9.85546875" bestFit="1" customWidth="1"/>
    <col min="13049" max="13049" width="12.140625" customWidth="1"/>
    <col min="13050" max="13050" width="16.7109375" customWidth="1"/>
    <col min="13052" max="13052" width="13" customWidth="1"/>
    <col min="13053" max="13053" width="11.28515625" customWidth="1"/>
    <col min="13055" max="13055" width="13.28515625" bestFit="1" customWidth="1"/>
    <col min="13056" max="13056" width="8.42578125" bestFit="1" customWidth="1"/>
    <col min="13057" max="13057" width="10" customWidth="1"/>
    <col min="13058" max="13058" width="9.7109375" customWidth="1"/>
    <col min="13061" max="13061" width="10.7109375" customWidth="1"/>
    <col min="13062" max="13062" width="9.85546875" bestFit="1" customWidth="1"/>
    <col min="13305" max="13305" width="12.140625" customWidth="1"/>
    <col min="13306" max="13306" width="16.7109375" customWidth="1"/>
    <col min="13308" max="13308" width="13" customWidth="1"/>
    <col min="13309" max="13309" width="11.28515625" customWidth="1"/>
    <col min="13311" max="13311" width="13.28515625" bestFit="1" customWidth="1"/>
    <col min="13312" max="13312" width="8.42578125" bestFit="1" customWidth="1"/>
    <col min="13313" max="13313" width="10" customWidth="1"/>
    <col min="13314" max="13314" width="9.7109375" customWidth="1"/>
    <col min="13317" max="13317" width="10.7109375" customWidth="1"/>
    <col min="13318" max="13318" width="9.85546875" bestFit="1" customWidth="1"/>
    <col min="13561" max="13561" width="12.140625" customWidth="1"/>
    <col min="13562" max="13562" width="16.7109375" customWidth="1"/>
    <col min="13564" max="13564" width="13" customWidth="1"/>
    <col min="13565" max="13565" width="11.28515625" customWidth="1"/>
    <col min="13567" max="13567" width="13.28515625" bestFit="1" customWidth="1"/>
    <col min="13568" max="13568" width="8.42578125" bestFit="1" customWidth="1"/>
    <col min="13569" max="13569" width="10" customWidth="1"/>
    <col min="13570" max="13570" width="9.7109375" customWidth="1"/>
    <col min="13573" max="13573" width="10.7109375" customWidth="1"/>
    <col min="13574" max="13574" width="9.85546875" bestFit="1" customWidth="1"/>
    <col min="13817" max="13817" width="12.140625" customWidth="1"/>
    <col min="13818" max="13818" width="16.7109375" customWidth="1"/>
    <col min="13820" max="13820" width="13" customWidth="1"/>
    <col min="13821" max="13821" width="11.28515625" customWidth="1"/>
    <col min="13823" max="13823" width="13.28515625" bestFit="1" customWidth="1"/>
    <col min="13824" max="13824" width="8.42578125" bestFit="1" customWidth="1"/>
    <col min="13825" max="13825" width="10" customWidth="1"/>
    <col min="13826" max="13826" width="9.7109375" customWidth="1"/>
    <col min="13829" max="13829" width="10.7109375" customWidth="1"/>
    <col min="13830" max="13830" width="9.85546875" bestFit="1" customWidth="1"/>
    <col min="14073" max="14073" width="12.140625" customWidth="1"/>
    <col min="14074" max="14074" width="16.7109375" customWidth="1"/>
    <col min="14076" max="14076" width="13" customWidth="1"/>
    <col min="14077" max="14077" width="11.28515625" customWidth="1"/>
    <col min="14079" max="14079" width="13.28515625" bestFit="1" customWidth="1"/>
    <col min="14080" max="14080" width="8.42578125" bestFit="1" customWidth="1"/>
    <col min="14081" max="14081" width="10" customWidth="1"/>
    <col min="14082" max="14082" width="9.7109375" customWidth="1"/>
    <col min="14085" max="14085" width="10.7109375" customWidth="1"/>
    <col min="14086" max="14086" width="9.85546875" bestFit="1" customWidth="1"/>
    <col min="14329" max="14329" width="12.140625" customWidth="1"/>
    <col min="14330" max="14330" width="16.7109375" customWidth="1"/>
    <col min="14332" max="14332" width="13" customWidth="1"/>
    <col min="14333" max="14333" width="11.28515625" customWidth="1"/>
    <col min="14335" max="14335" width="13.28515625" bestFit="1" customWidth="1"/>
    <col min="14336" max="14336" width="8.42578125" bestFit="1" customWidth="1"/>
    <col min="14337" max="14337" width="10" customWidth="1"/>
    <col min="14338" max="14338" width="9.7109375" customWidth="1"/>
    <col min="14341" max="14341" width="10.7109375" customWidth="1"/>
    <col min="14342" max="14342" width="9.85546875" bestFit="1" customWidth="1"/>
    <col min="14585" max="14585" width="12.140625" customWidth="1"/>
    <col min="14586" max="14586" width="16.7109375" customWidth="1"/>
    <col min="14588" max="14588" width="13" customWidth="1"/>
    <col min="14589" max="14589" width="11.28515625" customWidth="1"/>
    <col min="14591" max="14591" width="13.28515625" bestFit="1" customWidth="1"/>
    <col min="14592" max="14592" width="8.42578125" bestFit="1" customWidth="1"/>
    <col min="14593" max="14593" width="10" customWidth="1"/>
    <col min="14594" max="14594" width="9.7109375" customWidth="1"/>
    <col min="14597" max="14597" width="10.7109375" customWidth="1"/>
    <col min="14598" max="14598" width="9.85546875" bestFit="1" customWidth="1"/>
    <col min="14841" max="14841" width="12.140625" customWidth="1"/>
    <col min="14842" max="14842" width="16.7109375" customWidth="1"/>
    <col min="14844" max="14844" width="13" customWidth="1"/>
    <col min="14845" max="14845" width="11.28515625" customWidth="1"/>
    <col min="14847" max="14847" width="13.28515625" bestFit="1" customWidth="1"/>
    <col min="14848" max="14848" width="8.42578125" bestFit="1" customWidth="1"/>
    <col min="14849" max="14849" width="10" customWidth="1"/>
    <col min="14850" max="14850" width="9.7109375" customWidth="1"/>
    <col min="14853" max="14853" width="10.7109375" customWidth="1"/>
    <col min="14854" max="14854" width="9.85546875" bestFit="1" customWidth="1"/>
    <col min="15097" max="15097" width="12.140625" customWidth="1"/>
    <col min="15098" max="15098" width="16.7109375" customWidth="1"/>
    <col min="15100" max="15100" width="13" customWidth="1"/>
    <col min="15101" max="15101" width="11.28515625" customWidth="1"/>
    <col min="15103" max="15103" width="13.28515625" bestFit="1" customWidth="1"/>
    <col min="15104" max="15104" width="8.42578125" bestFit="1" customWidth="1"/>
    <col min="15105" max="15105" width="10" customWidth="1"/>
    <col min="15106" max="15106" width="9.7109375" customWidth="1"/>
    <col min="15109" max="15109" width="10.7109375" customWidth="1"/>
    <col min="15110" max="15110" width="9.85546875" bestFit="1" customWidth="1"/>
    <col min="15353" max="15353" width="12.140625" customWidth="1"/>
    <col min="15354" max="15354" width="16.7109375" customWidth="1"/>
    <col min="15356" max="15356" width="13" customWidth="1"/>
    <col min="15357" max="15357" width="11.28515625" customWidth="1"/>
    <col min="15359" max="15359" width="13.28515625" bestFit="1" customWidth="1"/>
    <col min="15360" max="15360" width="8.42578125" bestFit="1" customWidth="1"/>
    <col min="15361" max="15361" width="10" customWidth="1"/>
    <col min="15362" max="15362" width="9.7109375" customWidth="1"/>
    <col min="15365" max="15365" width="10.7109375" customWidth="1"/>
    <col min="15366" max="15366" width="9.85546875" bestFit="1" customWidth="1"/>
    <col min="15609" max="15609" width="12.140625" customWidth="1"/>
    <col min="15610" max="15610" width="16.7109375" customWidth="1"/>
    <col min="15612" max="15612" width="13" customWidth="1"/>
    <col min="15613" max="15613" width="11.28515625" customWidth="1"/>
    <col min="15615" max="15615" width="13.28515625" bestFit="1" customWidth="1"/>
    <col min="15616" max="15616" width="8.42578125" bestFit="1" customWidth="1"/>
    <col min="15617" max="15617" width="10" customWidth="1"/>
    <col min="15618" max="15618" width="9.7109375" customWidth="1"/>
    <col min="15621" max="15621" width="10.7109375" customWidth="1"/>
    <col min="15622" max="15622" width="9.85546875" bestFit="1" customWidth="1"/>
    <col min="15865" max="15865" width="12.140625" customWidth="1"/>
    <col min="15866" max="15866" width="16.7109375" customWidth="1"/>
    <col min="15868" max="15868" width="13" customWidth="1"/>
    <col min="15869" max="15869" width="11.28515625" customWidth="1"/>
    <col min="15871" max="15871" width="13.28515625" bestFit="1" customWidth="1"/>
    <col min="15872" max="15872" width="8.42578125" bestFit="1" customWidth="1"/>
    <col min="15873" max="15873" width="10" customWidth="1"/>
    <col min="15874" max="15874" width="9.7109375" customWidth="1"/>
    <col min="15877" max="15877" width="10.7109375" customWidth="1"/>
    <col min="15878" max="15878" width="9.85546875" bestFit="1" customWidth="1"/>
    <col min="16121" max="16121" width="12.140625" customWidth="1"/>
    <col min="16122" max="16122" width="16.7109375" customWidth="1"/>
    <col min="16124" max="16124" width="13" customWidth="1"/>
    <col min="16125" max="16125" width="11.28515625" customWidth="1"/>
    <col min="16127" max="16127" width="13.28515625" bestFit="1" customWidth="1"/>
    <col min="16128" max="16128" width="8.42578125" bestFit="1" customWidth="1"/>
    <col min="16129" max="16129" width="10" customWidth="1"/>
    <col min="16130" max="16130" width="9.7109375" customWidth="1"/>
    <col min="16133" max="16133" width="10.7109375" customWidth="1"/>
    <col min="16134" max="16134" width="9.85546875" bestFit="1" customWidth="1"/>
  </cols>
  <sheetData>
    <row r="1" spans="2:73" x14ac:dyDescent="0.25">
      <c r="D1"/>
      <c r="Y1" s="3" t="s">
        <v>0</v>
      </c>
      <c r="BU1" t="s">
        <v>0</v>
      </c>
    </row>
    <row r="2" spans="2:73" ht="4.5" customHeight="1" x14ac:dyDescent="0.25">
      <c r="B2" s="28"/>
      <c r="C2" s="28"/>
      <c r="D2" s="28"/>
      <c r="E2" s="77"/>
      <c r="F2" s="77"/>
    </row>
    <row r="3" spans="2:73" ht="30" x14ac:dyDescent="0.25">
      <c r="B3" s="47" t="s">
        <v>1366</v>
      </c>
      <c r="C3" s="47" t="s">
        <v>1367</v>
      </c>
      <c r="D3" s="48" t="s">
        <v>1368</v>
      </c>
      <c r="E3" s="48" t="s">
        <v>1369</v>
      </c>
      <c r="F3" s="48" t="s">
        <v>1370</v>
      </c>
    </row>
    <row r="4" spans="2:73" x14ac:dyDescent="0.25">
      <c r="B4" t="s">
        <v>1371</v>
      </c>
      <c r="C4" t="s">
        <v>1372</v>
      </c>
      <c r="D4" s="49">
        <v>423.34</v>
      </c>
    </row>
    <row r="5" spans="2:73" x14ac:dyDescent="0.25">
      <c r="B5" t="s">
        <v>1373</v>
      </c>
      <c r="C5" t="s">
        <v>1374</v>
      </c>
      <c r="D5" s="49">
        <v>444.08</v>
      </c>
    </row>
    <row r="6" spans="2:73" x14ac:dyDescent="0.25">
      <c r="B6" t="s">
        <v>1375</v>
      </c>
      <c r="C6" t="s">
        <v>1376</v>
      </c>
      <c r="D6" s="49">
        <v>525.82000000000005</v>
      </c>
    </row>
    <row r="7" spans="2:73" x14ac:dyDescent="0.25">
      <c r="B7" t="s">
        <v>1377</v>
      </c>
      <c r="C7" t="s">
        <v>1378</v>
      </c>
      <c r="D7" s="49">
        <v>566.08000000000004</v>
      </c>
    </row>
    <row r="8" spans="2:73" x14ac:dyDescent="0.25">
      <c r="B8" t="s">
        <v>1379</v>
      </c>
      <c r="C8" t="s">
        <v>1378</v>
      </c>
      <c r="D8" s="49">
        <v>566.08000000000004</v>
      </c>
    </row>
    <row r="9" spans="2:73" x14ac:dyDescent="0.25">
      <c r="B9" t="s">
        <v>1380</v>
      </c>
      <c r="C9" t="s">
        <v>1381</v>
      </c>
      <c r="D9" s="49">
        <v>651.48</v>
      </c>
    </row>
    <row r="10" spans="2:73" x14ac:dyDescent="0.25">
      <c r="B10" t="s">
        <v>1382</v>
      </c>
      <c r="C10" t="s">
        <v>1383</v>
      </c>
      <c r="D10" s="49">
        <v>664.9</v>
      </c>
    </row>
    <row r="11" spans="2:73" x14ac:dyDescent="0.25">
      <c r="B11" t="s">
        <v>1384</v>
      </c>
      <c r="C11" t="s">
        <v>1385</v>
      </c>
      <c r="D11" s="49">
        <v>752.74</v>
      </c>
    </row>
    <row r="12" spans="2:73" x14ac:dyDescent="0.25">
      <c r="B12" t="s">
        <v>1386</v>
      </c>
      <c r="C12" t="s">
        <v>1387</v>
      </c>
      <c r="D12" s="49">
        <v>862.54</v>
      </c>
    </row>
    <row r="13" spans="2:73" x14ac:dyDescent="0.25">
      <c r="B13" t="s">
        <v>1388</v>
      </c>
      <c r="C13" t="s">
        <v>1389</v>
      </c>
      <c r="D13" s="49">
        <v>961.36</v>
      </c>
    </row>
    <row r="14" spans="2:73" x14ac:dyDescent="0.25">
      <c r="B14" t="s">
        <v>1390</v>
      </c>
      <c r="C14" t="s">
        <v>1391</v>
      </c>
      <c r="D14" s="49">
        <v>313.54000000000002</v>
      </c>
    </row>
    <row r="15" spans="2:73" x14ac:dyDescent="0.25">
      <c r="B15" t="s">
        <v>1392</v>
      </c>
      <c r="C15" t="s">
        <v>1372</v>
      </c>
      <c r="D15" s="49">
        <v>367.22</v>
      </c>
    </row>
    <row r="16" spans="2:73" x14ac:dyDescent="0.25">
      <c r="B16" t="s">
        <v>1393</v>
      </c>
      <c r="C16" t="s">
        <v>1374</v>
      </c>
      <c r="D16" s="49">
        <v>383.08</v>
      </c>
    </row>
    <row r="17" spans="2:4" x14ac:dyDescent="0.25">
      <c r="B17" t="s">
        <v>1394</v>
      </c>
      <c r="C17" t="s">
        <v>1376</v>
      </c>
      <c r="D17" s="49">
        <v>451.4</v>
      </c>
    </row>
    <row r="18" spans="2:4" x14ac:dyDescent="0.25">
      <c r="B18" t="s">
        <v>1395</v>
      </c>
      <c r="C18" t="s">
        <v>1378</v>
      </c>
      <c r="D18" s="49">
        <v>435.54</v>
      </c>
    </row>
    <row r="19" spans="2:4" x14ac:dyDescent="0.25">
      <c r="B19" t="s">
        <v>1396</v>
      </c>
      <c r="C19" t="s">
        <v>1378</v>
      </c>
      <c r="D19" s="49">
        <v>436.76</v>
      </c>
    </row>
    <row r="20" spans="2:4" x14ac:dyDescent="0.25">
      <c r="B20" t="s">
        <v>1397</v>
      </c>
      <c r="C20" t="s">
        <v>1381</v>
      </c>
      <c r="D20" s="49">
        <v>577.05999999999995</v>
      </c>
    </row>
    <row r="21" spans="2:4" x14ac:dyDescent="0.25">
      <c r="B21" t="s">
        <v>1398</v>
      </c>
      <c r="C21" t="s">
        <v>1383</v>
      </c>
      <c r="D21" s="49">
        <v>597.79999999999995</v>
      </c>
    </row>
    <row r="22" spans="2:4" x14ac:dyDescent="0.25">
      <c r="B22" t="s">
        <v>1399</v>
      </c>
      <c r="C22" t="s">
        <v>1383</v>
      </c>
      <c r="D22" s="49">
        <v>597.79999999999995</v>
      </c>
    </row>
    <row r="23" spans="2:4" x14ac:dyDescent="0.25">
      <c r="B23" t="s">
        <v>1400</v>
      </c>
      <c r="C23" t="s">
        <v>1385</v>
      </c>
      <c r="D23" s="49">
        <v>642.94000000000005</v>
      </c>
    </row>
    <row r="24" spans="2:4" x14ac:dyDescent="0.25">
      <c r="B24" t="s">
        <v>1401</v>
      </c>
      <c r="C24" t="s">
        <v>1387</v>
      </c>
      <c r="D24" s="49">
        <v>766.16</v>
      </c>
    </row>
    <row r="25" spans="2:4" x14ac:dyDescent="0.25">
      <c r="B25" t="s">
        <v>1402</v>
      </c>
      <c r="C25" t="s">
        <v>1403</v>
      </c>
      <c r="D25" s="49">
        <v>325.74</v>
      </c>
    </row>
    <row r="26" spans="2:4" x14ac:dyDescent="0.25">
      <c r="B26" t="s">
        <v>1404</v>
      </c>
      <c r="C26" t="s">
        <v>1403</v>
      </c>
      <c r="D26" s="49">
        <v>325.74</v>
      </c>
    </row>
    <row r="27" spans="2:4" x14ac:dyDescent="0.25">
      <c r="B27" t="s">
        <v>1405</v>
      </c>
      <c r="C27" t="s">
        <v>1406</v>
      </c>
      <c r="D27" s="49">
        <v>372.1</v>
      </c>
    </row>
    <row r="28" spans="2:4" x14ac:dyDescent="0.25">
      <c r="B28" t="s">
        <v>1407</v>
      </c>
      <c r="C28" t="s">
        <v>1406</v>
      </c>
      <c r="D28" s="49">
        <v>372.1</v>
      </c>
    </row>
    <row r="29" spans="2:4" x14ac:dyDescent="0.25">
      <c r="B29" t="s">
        <v>1408</v>
      </c>
      <c r="C29" t="s">
        <v>1406</v>
      </c>
      <c r="D29" s="49">
        <v>372.1</v>
      </c>
    </row>
    <row r="30" spans="2:4" x14ac:dyDescent="0.25">
      <c r="B30" t="s">
        <v>1409</v>
      </c>
      <c r="C30" t="s">
        <v>1406</v>
      </c>
      <c r="D30" s="49">
        <v>372.1</v>
      </c>
    </row>
    <row r="31" spans="2:4" x14ac:dyDescent="0.25">
      <c r="B31" t="s">
        <v>1410</v>
      </c>
      <c r="C31" t="s">
        <v>1411</v>
      </c>
      <c r="D31" s="49">
        <v>473.36</v>
      </c>
    </row>
    <row r="32" spans="2:4" x14ac:dyDescent="0.25">
      <c r="B32" t="s">
        <v>1412</v>
      </c>
      <c r="C32" t="s">
        <v>1411</v>
      </c>
      <c r="D32" s="49">
        <v>473.36</v>
      </c>
    </row>
    <row r="33" spans="2:4" x14ac:dyDescent="0.25">
      <c r="B33" t="s">
        <v>1413</v>
      </c>
      <c r="C33" t="s">
        <v>1414</v>
      </c>
      <c r="D33" s="49">
        <v>522.16</v>
      </c>
    </row>
    <row r="34" spans="2:4" x14ac:dyDescent="0.25">
      <c r="B34" t="s">
        <v>1415</v>
      </c>
      <c r="C34" t="s">
        <v>1414</v>
      </c>
      <c r="D34" s="49">
        <v>522.16</v>
      </c>
    </row>
    <row r="35" spans="2:4" x14ac:dyDescent="0.25">
      <c r="B35" t="s">
        <v>1416</v>
      </c>
      <c r="C35" t="s">
        <v>1417</v>
      </c>
      <c r="D35" s="49">
        <v>779.58</v>
      </c>
    </row>
    <row r="36" spans="2:4" x14ac:dyDescent="0.25">
      <c r="B36" t="s">
        <v>1418</v>
      </c>
      <c r="C36" t="s">
        <v>1417</v>
      </c>
      <c r="D36" s="49">
        <v>779.58</v>
      </c>
    </row>
    <row r="37" spans="2:4" x14ac:dyDescent="0.25">
      <c r="B37" t="s">
        <v>1419</v>
      </c>
      <c r="C37" t="s">
        <v>1372</v>
      </c>
      <c r="D37" s="49">
        <v>291.58</v>
      </c>
    </row>
    <row r="38" spans="2:4" x14ac:dyDescent="0.25">
      <c r="B38" t="s">
        <v>1420</v>
      </c>
      <c r="C38" t="s">
        <v>1374</v>
      </c>
      <c r="D38" s="49">
        <v>318.42</v>
      </c>
    </row>
    <row r="39" spans="2:4" x14ac:dyDescent="0.25">
      <c r="B39" t="s">
        <v>1421</v>
      </c>
      <c r="C39" t="s">
        <v>1374</v>
      </c>
      <c r="D39" s="49">
        <v>318.42</v>
      </c>
    </row>
    <row r="40" spans="2:4" x14ac:dyDescent="0.25">
      <c r="B40" t="s">
        <v>1422</v>
      </c>
      <c r="C40" t="s">
        <v>1376</v>
      </c>
      <c r="D40" s="49">
        <v>379.42</v>
      </c>
    </row>
    <row r="41" spans="2:4" x14ac:dyDescent="0.25">
      <c r="B41" t="s">
        <v>1423</v>
      </c>
      <c r="C41" t="s">
        <v>1378</v>
      </c>
      <c r="D41" s="49">
        <v>398.94</v>
      </c>
    </row>
    <row r="42" spans="2:4" x14ac:dyDescent="0.25">
      <c r="B42" t="s">
        <v>1424</v>
      </c>
      <c r="C42" t="s">
        <v>1378</v>
      </c>
      <c r="D42" s="49">
        <v>398.94</v>
      </c>
    </row>
    <row r="43" spans="2:4" x14ac:dyDescent="0.25">
      <c r="B43" t="s">
        <v>1425</v>
      </c>
      <c r="C43" t="s">
        <v>1381</v>
      </c>
      <c r="D43" s="49">
        <v>505.08</v>
      </c>
    </row>
    <row r="44" spans="2:4" x14ac:dyDescent="0.25">
      <c r="B44" t="s">
        <v>1426</v>
      </c>
      <c r="C44" t="s">
        <v>1383</v>
      </c>
      <c r="D44" s="49">
        <v>505.08</v>
      </c>
    </row>
    <row r="45" spans="2:4" x14ac:dyDescent="0.25">
      <c r="B45" t="s">
        <v>1427</v>
      </c>
      <c r="C45" t="s">
        <v>1428</v>
      </c>
      <c r="D45" s="49">
        <v>631.96</v>
      </c>
    </row>
    <row r="46" spans="2:4" x14ac:dyDescent="0.25">
      <c r="B46" t="s">
        <v>1429</v>
      </c>
      <c r="C46" t="s">
        <v>1387</v>
      </c>
      <c r="D46" s="49">
        <v>647.82000000000005</v>
      </c>
    </row>
    <row r="47" spans="2:4" x14ac:dyDescent="0.25">
      <c r="B47" t="s">
        <v>1430</v>
      </c>
      <c r="C47" t="s">
        <v>1431</v>
      </c>
      <c r="D47" s="49">
        <v>355.02</v>
      </c>
    </row>
    <row r="48" spans="2:4" x14ac:dyDescent="0.25">
      <c r="B48" t="s">
        <v>1432</v>
      </c>
      <c r="C48" t="s">
        <v>1431</v>
      </c>
      <c r="D48" s="49">
        <v>355.02</v>
      </c>
    </row>
  </sheetData>
  <mergeCells count="1">
    <mergeCell ref="E2:F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F398D-95A4-4C1B-AF41-90743BB84DB5}">
  <dimension ref="B1:BU48"/>
  <sheetViews>
    <sheetView workbookViewId="0">
      <selection activeCell="D3" sqref="D3"/>
    </sheetView>
  </sheetViews>
  <sheetFormatPr defaultRowHeight="15" x14ac:dyDescent="0.25"/>
  <cols>
    <col min="1" max="1" width="12.140625" customWidth="1"/>
    <col min="2" max="2" width="16.7109375" customWidth="1"/>
    <col min="3" max="3" width="13" customWidth="1"/>
    <col min="4" max="4" width="9.7109375" style="49" customWidth="1"/>
    <col min="247" max="247" width="12.140625" customWidth="1"/>
    <col min="248" max="248" width="16.7109375" customWidth="1"/>
    <col min="250" max="250" width="13" customWidth="1"/>
    <col min="251" max="251" width="11.28515625" customWidth="1"/>
    <col min="253" max="253" width="13.28515625" bestFit="1" customWidth="1"/>
    <col min="254" max="254" width="8.42578125" bestFit="1" customWidth="1"/>
    <col min="255" max="255" width="10" customWidth="1"/>
    <col min="256" max="256" width="9.7109375" customWidth="1"/>
    <col min="259" max="259" width="10.7109375" customWidth="1"/>
    <col min="260" max="260" width="9.85546875" bestFit="1" customWidth="1"/>
    <col min="503" max="503" width="12.140625" customWidth="1"/>
    <col min="504" max="504" width="16.7109375" customWidth="1"/>
    <col min="506" max="506" width="13" customWidth="1"/>
    <col min="507" max="507" width="11.28515625" customWidth="1"/>
    <col min="509" max="509" width="13.28515625" bestFit="1" customWidth="1"/>
    <col min="510" max="510" width="8.42578125" bestFit="1" customWidth="1"/>
    <col min="511" max="511" width="10" customWidth="1"/>
    <col min="512" max="512" width="9.7109375" customWidth="1"/>
    <col min="515" max="515" width="10.7109375" customWidth="1"/>
    <col min="516" max="516" width="9.85546875" bestFit="1" customWidth="1"/>
    <col min="759" max="759" width="12.140625" customWidth="1"/>
    <col min="760" max="760" width="16.7109375" customWidth="1"/>
    <col min="762" max="762" width="13" customWidth="1"/>
    <col min="763" max="763" width="11.28515625" customWidth="1"/>
    <col min="765" max="765" width="13.28515625" bestFit="1" customWidth="1"/>
    <col min="766" max="766" width="8.42578125" bestFit="1" customWidth="1"/>
    <col min="767" max="767" width="10" customWidth="1"/>
    <col min="768" max="768" width="9.7109375" customWidth="1"/>
    <col min="771" max="771" width="10.7109375" customWidth="1"/>
    <col min="772" max="772" width="9.85546875" bestFit="1" customWidth="1"/>
    <col min="1015" max="1015" width="12.140625" customWidth="1"/>
    <col min="1016" max="1016" width="16.7109375" customWidth="1"/>
    <col min="1018" max="1018" width="13" customWidth="1"/>
    <col min="1019" max="1019" width="11.28515625" customWidth="1"/>
    <col min="1021" max="1021" width="13.28515625" bestFit="1" customWidth="1"/>
    <col min="1022" max="1022" width="8.42578125" bestFit="1" customWidth="1"/>
    <col min="1023" max="1023" width="10" customWidth="1"/>
    <col min="1024" max="1024" width="9.7109375" customWidth="1"/>
    <col min="1027" max="1027" width="10.7109375" customWidth="1"/>
    <col min="1028" max="1028" width="9.85546875" bestFit="1" customWidth="1"/>
    <col min="1271" max="1271" width="12.140625" customWidth="1"/>
    <col min="1272" max="1272" width="16.7109375" customWidth="1"/>
    <col min="1274" max="1274" width="13" customWidth="1"/>
    <col min="1275" max="1275" width="11.28515625" customWidth="1"/>
    <col min="1277" max="1277" width="13.28515625" bestFit="1" customWidth="1"/>
    <col min="1278" max="1278" width="8.42578125" bestFit="1" customWidth="1"/>
    <col min="1279" max="1279" width="10" customWidth="1"/>
    <col min="1280" max="1280" width="9.7109375" customWidth="1"/>
    <col min="1283" max="1283" width="10.7109375" customWidth="1"/>
    <col min="1284" max="1284" width="9.85546875" bestFit="1" customWidth="1"/>
    <col min="1527" max="1527" width="12.140625" customWidth="1"/>
    <col min="1528" max="1528" width="16.7109375" customWidth="1"/>
    <col min="1530" max="1530" width="13" customWidth="1"/>
    <col min="1531" max="1531" width="11.28515625" customWidth="1"/>
    <col min="1533" max="1533" width="13.28515625" bestFit="1" customWidth="1"/>
    <col min="1534" max="1534" width="8.42578125" bestFit="1" customWidth="1"/>
    <col min="1535" max="1535" width="10" customWidth="1"/>
    <col min="1536" max="1536" width="9.7109375" customWidth="1"/>
    <col min="1539" max="1539" width="10.7109375" customWidth="1"/>
    <col min="1540" max="1540" width="9.85546875" bestFit="1" customWidth="1"/>
    <col min="1783" max="1783" width="12.140625" customWidth="1"/>
    <col min="1784" max="1784" width="16.7109375" customWidth="1"/>
    <col min="1786" max="1786" width="13" customWidth="1"/>
    <col min="1787" max="1787" width="11.28515625" customWidth="1"/>
    <col min="1789" max="1789" width="13.28515625" bestFit="1" customWidth="1"/>
    <col min="1790" max="1790" width="8.42578125" bestFit="1" customWidth="1"/>
    <col min="1791" max="1791" width="10" customWidth="1"/>
    <col min="1792" max="1792" width="9.7109375" customWidth="1"/>
    <col min="1795" max="1795" width="10.7109375" customWidth="1"/>
    <col min="1796" max="1796" width="9.85546875" bestFit="1" customWidth="1"/>
    <col min="2039" max="2039" width="12.140625" customWidth="1"/>
    <col min="2040" max="2040" width="16.7109375" customWidth="1"/>
    <col min="2042" max="2042" width="13" customWidth="1"/>
    <col min="2043" max="2043" width="11.28515625" customWidth="1"/>
    <col min="2045" max="2045" width="13.28515625" bestFit="1" customWidth="1"/>
    <col min="2046" max="2046" width="8.42578125" bestFit="1" customWidth="1"/>
    <col min="2047" max="2047" width="10" customWidth="1"/>
    <col min="2048" max="2048" width="9.7109375" customWidth="1"/>
    <col min="2051" max="2051" width="10.7109375" customWidth="1"/>
    <col min="2052" max="2052" width="9.85546875" bestFit="1" customWidth="1"/>
    <col min="2295" max="2295" width="12.140625" customWidth="1"/>
    <col min="2296" max="2296" width="16.7109375" customWidth="1"/>
    <col min="2298" max="2298" width="13" customWidth="1"/>
    <col min="2299" max="2299" width="11.28515625" customWidth="1"/>
    <col min="2301" max="2301" width="13.28515625" bestFit="1" customWidth="1"/>
    <col min="2302" max="2302" width="8.42578125" bestFit="1" customWidth="1"/>
    <col min="2303" max="2303" width="10" customWidth="1"/>
    <col min="2304" max="2304" width="9.7109375" customWidth="1"/>
    <col min="2307" max="2307" width="10.7109375" customWidth="1"/>
    <col min="2308" max="2308" width="9.85546875" bestFit="1" customWidth="1"/>
    <col min="2551" max="2551" width="12.140625" customWidth="1"/>
    <col min="2552" max="2552" width="16.7109375" customWidth="1"/>
    <col min="2554" max="2554" width="13" customWidth="1"/>
    <col min="2555" max="2555" width="11.28515625" customWidth="1"/>
    <col min="2557" max="2557" width="13.28515625" bestFit="1" customWidth="1"/>
    <col min="2558" max="2558" width="8.42578125" bestFit="1" customWidth="1"/>
    <col min="2559" max="2559" width="10" customWidth="1"/>
    <col min="2560" max="2560" width="9.7109375" customWidth="1"/>
    <col min="2563" max="2563" width="10.7109375" customWidth="1"/>
    <col min="2564" max="2564" width="9.85546875" bestFit="1" customWidth="1"/>
    <col min="2807" max="2807" width="12.140625" customWidth="1"/>
    <col min="2808" max="2808" width="16.7109375" customWidth="1"/>
    <col min="2810" max="2810" width="13" customWidth="1"/>
    <col min="2811" max="2811" width="11.28515625" customWidth="1"/>
    <col min="2813" max="2813" width="13.28515625" bestFit="1" customWidth="1"/>
    <col min="2814" max="2814" width="8.42578125" bestFit="1" customWidth="1"/>
    <col min="2815" max="2815" width="10" customWidth="1"/>
    <col min="2816" max="2816" width="9.7109375" customWidth="1"/>
    <col min="2819" max="2819" width="10.7109375" customWidth="1"/>
    <col min="2820" max="2820" width="9.85546875" bestFit="1" customWidth="1"/>
    <col min="3063" max="3063" width="12.140625" customWidth="1"/>
    <col min="3064" max="3064" width="16.7109375" customWidth="1"/>
    <col min="3066" max="3066" width="13" customWidth="1"/>
    <col min="3067" max="3067" width="11.28515625" customWidth="1"/>
    <col min="3069" max="3069" width="13.28515625" bestFit="1" customWidth="1"/>
    <col min="3070" max="3070" width="8.42578125" bestFit="1" customWidth="1"/>
    <col min="3071" max="3071" width="10" customWidth="1"/>
    <col min="3072" max="3072" width="9.7109375" customWidth="1"/>
    <col min="3075" max="3075" width="10.7109375" customWidth="1"/>
    <col min="3076" max="3076" width="9.85546875" bestFit="1" customWidth="1"/>
    <col min="3319" max="3319" width="12.140625" customWidth="1"/>
    <col min="3320" max="3320" width="16.7109375" customWidth="1"/>
    <col min="3322" max="3322" width="13" customWidth="1"/>
    <col min="3323" max="3323" width="11.28515625" customWidth="1"/>
    <col min="3325" max="3325" width="13.28515625" bestFit="1" customWidth="1"/>
    <col min="3326" max="3326" width="8.42578125" bestFit="1" customWidth="1"/>
    <col min="3327" max="3327" width="10" customWidth="1"/>
    <col min="3328" max="3328" width="9.7109375" customWidth="1"/>
    <col min="3331" max="3331" width="10.7109375" customWidth="1"/>
    <col min="3332" max="3332" width="9.85546875" bestFit="1" customWidth="1"/>
    <col min="3575" max="3575" width="12.140625" customWidth="1"/>
    <col min="3576" max="3576" width="16.7109375" customWidth="1"/>
    <col min="3578" max="3578" width="13" customWidth="1"/>
    <col min="3579" max="3579" width="11.28515625" customWidth="1"/>
    <col min="3581" max="3581" width="13.28515625" bestFit="1" customWidth="1"/>
    <col min="3582" max="3582" width="8.42578125" bestFit="1" customWidth="1"/>
    <col min="3583" max="3583" width="10" customWidth="1"/>
    <col min="3584" max="3584" width="9.7109375" customWidth="1"/>
    <col min="3587" max="3587" width="10.7109375" customWidth="1"/>
    <col min="3588" max="3588" width="9.85546875" bestFit="1" customWidth="1"/>
    <col min="3831" max="3831" width="12.140625" customWidth="1"/>
    <col min="3832" max="3832" width="16.7109375" customWidth="1"/>
    <col min="3834" max="3834" width="13" customWidth="1"/>
    <col min="3835" max="3835" width="11.28515625" customWidth="1"/>
    <col min="3837" max="3837" width="13.28515625" bestFit="1" customWidth="1"/>
    <col min="3838" max="3838" width="8.42578125" bestFit="1" customWidth="1"/>
    <col min="3839" max="3839" width="10" customWidth="1"/>
    <col min="3840" max="3840" width="9.7109375" customWidth="1"/>
    <col min="3843" max="3843" width="10.7109375" customWidth="1"/>
    <col min="3844" max="3844" width="9.85546875" bestFit="1" customWidth="1"/>
    <col min="4087" max="4087" width="12.140625" customWidth="1"/>
    <col min="4088" max="4088" width="16.7109375" customWidth="1"/>
    <col min="4090" max="4090" width="13" customWidth="1"/>
    <col min="4091" max="4091" width="11.28515625" customWidth="1"/>
    <col min="4093" max="4093" width="13.28515625" bestFit="1" customWidth="1"/>
    <col min="4094" max="4094" width="8.42578125" bestFit="1" customWidth="1"/>
    <col min="4095" max="4095" width="10" customWidth="1"/>
    <col min="4096" max="4096" width="9.7109375" customWidth="1"/>
    <col min="4099" max="4099" width="10.7109375" customWidth="1"/>
    <col min="4100" max="4100" width="9.85546875" bestFit="1" customWidth="1"/>
    <col min="4343" max="4343" width="12.140625" customWidth="1"/>
    <col min="4344" max="4344" width="16.7109375" customWidth="1"/>
    <col min="4346" max="4346" width="13" customWidth="1"/>
    <col min="4347" max="4347" width="11.28515625" customWidth="1"/>
    <col min="4349" max="4349" width="13.28515625" bestFit="1" customWidth="1"/>
    <col min="4350" max="4350" width="8.42578125" bestFit="1" customWidth="1"/>
    <col min="4351" max="4351" width="10" customWidth="1"/>
    <col min="4352" max="4352" width="9.7109375" customWidth="1"/>
    <col min="4355" max="4355" width="10.7109375" customWidth="1"/>
    <col min="4356" max="4356" width="9.85546875" bestFit="1" customWidth="1"/>
    <col min="4599" max="4599" width="12.140625" customWidth="1"/>
    <col min="4600" max="4600" width="16.7109375" customWidth="1"/>
    <col min="4602" max="4602" width="13" customWidth="1"/>
    <col min="4603" max="4603" width="11.28515625" customWidth="1"/>
    <col min="4605" max="4605" width="13.28515625" bestFit="1" customWidth="1"/>
    <col min="4606" max="4606" width="8.42578125" bestFit="1" customWidth="1"/>
    <col min="4607" max="4607" width="10" customWidth="1"/>
    <col min="4608" max="4608" width="9.7109375" customWidth="1"/>
    <col min="4611" max="4611" width="10.7109375" customWidth="1"/>
    <col min="4612" max="4612" width="9.85546875" bestFit="1" customWidth="1"/>
    <col min="4855" max="4855" width="12.140625" customWidth="1"/>
    <col min="4856" max="4856" width="16.7109375" customWidth="1"/>
    <col min="4858" max="4858" width="13" customWidth="1"/>
    <col min="4859" max="4859" width="11.28515625" customWidth="1"/>
    <col min="4861" max="4861" width="13.28515625" bestFit="1" customWidth="1"/>
    <col min="4862" max="4862" width="8.42578125" bestFit="1" customWidth="1"/>
    <col min="4863" max="4863" width="10" customWidth="1"/>
    <col min="4864" max="4864" width="9.7109375" customWidth="1"/>
    <col min="4867" max="4867" width="10.7109375" customWidth="1"/>
    <col min="4868" max="4868" width="9.85546875" bestFit="1" customWidth="1"/>
    <col min="5111" max="5111" width="12.140625" customWidth="1"/>
    <col min="5112" max="5112" width="16.7109375" customWidth="1"/>
    <col min="5114" max="5114" width="13" customWidth="1"/>
    <col min="5115" max="5115" width="11.28515625" customWidth="1"/>
    <col min="5117" max="5117" width="13.28515625" bestFit="1" customWidth="1"/>
    <col min="5118" max="5118" width="8.42578125" bestFit="1" customWidth="1"/>
    <col min="5119" max="5119" width="10" customWidth="1"/>
    <col min="5120" max="5120" width="9.7109375" customWidth="1"/>
    <col min="5123" max="5123" width="10.7109375" customWidth="1"/>
    <col min="5124" max="5124" width="9.85546875" bestFit="1" customWidth="1"/>
    <col min="5367" max="5367" width="12.140625" customWidth="1"/>
    <col min="5368" max="5368" width="16.7109375" customWidth="1"/>
    <col min="5370" max="5370" width="13" customWidth="1"/>
    <col min="5371" max="5371" width="11.28515625" customWidth="1"/>
    <col min="5373" max="5373" width="13.28515625" bestFit="1" customWidth="1"/>
    <col min="5374" max="5374" width="8.42578125" bestFit="1" customWidth="1"/>
    <col min="5375" max="5375" width="10" customWidth="1"/>
    <col min="5376" max="5376" width="9.7109375" customWidth="1"/>
    <col min="5379" max="5379" width="10.7109375" customWidth="1"/>
    <col min="5380" max="5380" width="9.85546875" bestFit="1" customWidth="1"/>
    <col min="5623" max="5623" width="12.140625" customWidth="1"/>
    <col min="5624" max="5624" width="16.7109375" customWidth="1"/>
    <col min="5626" max="5626" width="13" customWidth="1"/>
    <col min="5627" max="5627" width="11.28515625" customWidth="1"/>
    <col min="5629" max="5629" width="13.28515625" bestFit="1" customWidth="1"/>
    <col min="5630" max="5630" width="8.42578125" bestFit="1" customWidth="1"/>
    <col min="5631" max="5631" width="10" customWidth="1"/>
    <col min="5632" max="5632" width="9.7109375" customWidth="1"/>
    <col min="5635" max="5635" width="10.7109375" customWidth="1"/>
    <col min="5636" max="5636" width="9.85546875" bestFit="1" customWidth="1"/>
    <col min="5879" max="5879" width="12.140625" customWidth="1"/>
    <col min="5880" max="5880" width="16.7109375" customWidth="1"/>
    <col min="5882" max="5882" width="13" customWidth="1"/>
    <col min="5883" max="5883" width="11.28515625" customWidth="1"/>
    <col min="5885" max="5885" width="13.28515625" bestFit="1" customWidth="1"/>
    <col min="5886" max="5886" width="8.42578125" bestFit="1" customWidth="1"/>
    <col min="5887" max="5887" width="10" customWidth="1"/>
    <col min="5888" max="5888" width="9.7109375" customWidth="1"/>
    <col min="5891" max="5891" width="10.7109375" customWidth="1"/>
    <col min="5892" max="5892" width="9.85546875" bestFit="1" customWidth="1"/>
    <col min="6135" max="6135" width="12.140625" customWidth="1"/>
    <col min="6136" max="6136" width="16.7109375" customWidth="1"/>
    <col min="6138" max="6138" width="13" customWidth="1"/>
    <col min="6139" max="6139" width="11.28515625" customWidth="1"/>
    <col min="6141" max="6141" width="13.28515625" bestFit="1" customWidth="1"/>
    <col min="6142" max="6142" width="8.42578125" bestFit="1" customWidth="1"/>
    <col min="6143" max="6143" width="10" customWidth="1"/>
    <col min="6144" max="6144" width="9.7109375" customWidth="1"/>
    <col min="6147" max="6147" width="10.7109375" customWidth="1"/>
    <col min="6148" max="6148" width="9.85546875" bestFit="1" customWidth="1"/>
    <col min="6391" max="6391" width="12.140625" customWidth="1"/>
    <col min="6392" max="6392" width="16.7109375" customWidth="1"/>
    <col min="6394" max="6394" width="13" customWidth="1"/>
    <col min="6395" max="6395" width="11.28515625" customWidth="1"/>
    <col min="6397" max="6397" width="13.28515625" bestFit="1" customWidth="1"/>
    <col min="6398" max="6398" width="8.42578125" bestFit="1" customWidth="1"/>
    <col min="6399" max="6399" width="10" customWidth="1"/>
    <col min="6400" max="6400" width="9.7109375" customWidth="1"/>
    <col min="6403" max="6403" width="10.7109375" customWidth="1"/>
    <col min="6404" max="6404" width="9.85546875" bestFit="1" customWidth="1"/>
    <col min="6647" max="6647" width="12.140625" customWidth="1"/>
    <col min="6648" max="6648" width="16.7109375" customWidth="1"/>
    <col min="6650" max="6650" width="13" customWidth="1"/>
    <col min="6651" max="6651" width="11.28515625" customWidth="1"/>
    <col min="6653" max="6653" width="13.28515625" bestFit="1" customWidth="1"/>
    <col min="6654" max="6654" width="8.42578125" bestFit="1" customWidth="1"/>
    <col min="6655" max="6655" width="10" customWidth="1"/>
    <col min="6656" max="6656" width="9.7109375" customWidth="1"/>
    <col min="6659" max="6659" width="10.7109375" customWidth="1"/>
    <col min="6660" max="6660" width="9.85546875" bestFit="1" customWidth="1"/>
    <col min="6903" max="6903" width="12.140625" customWidth="1"/>
    <col min="6904" max="6904" width="16.7109375" customWidth="1"/>
    <col min="6906" max="6906" width="13" customWidth="1"/>
    <col min="6907" max="6907" width="11.28515625" customWidth="1"/>
    <col min="6909" max="6909" width="13.28515625" bestFit="1" customWidth="1"/>
    <col min="6910" max="6910" width="8.42578125" bestFit="1" customWidth="1"/>
    <col min="6911" max="6911" width="10" customWidth="1"/>
    <col min="6912" max="6912" width="9.7109375" customWidth="1"/>
    <col min="6915" max="6915" width="10.7109375" customWidth="1"/>
    <col min="6916" max="6916" width="9.85546875" bestFit="1" customWidth="1"/>
    <col min="7159" max="7159" width="12.140625" customWidth="1"/>
    <col min="7160" max="7160" width="16.7109375" customWidth="1"/>
    <col min="7162" max="7162" width="13" customWidth="1"/>
    <col min="7163" max="7163" width="11.28515625" customWidth="1"/>
    <col min="7165" max="7165" width="13.28515625" bestFit="1" customWidth="1"/>
    <col min="7166" max="7166" width="8.42578125" bestFit="1" customWidth="1"/>
    <col min="7167" max="7167" width="10" customWidth="1"/>
    <col min="7168" max="7168" width="9.7109375" customWidth="1"/>
    <col min="7171" max="7171" width="10.7109375" customWidth="1"/>
    <col min="7172" max="7172" width="9.85546875" bestFit="1" customWidth="1"/>
    <col min="7415" max="7415" width="12.140625" customWidth="1"/>
    <col min="7416" max="7416" width="16.7109375" customWidth="1"/>
    <col min="7418" max="7418" width="13" customWidth="1"/>
    <col min="7419" max="7419" width="11.28515625" customWidth="1"/>
    <col min="7421" max="7421" width="13.28515625" bestFit="1" customWidth="1"/>
    <col min="7422" max="7422" width="8.42578125" bestFit="1" customWidth="1"/>
    <col min="7423" max="7423" width="10" customWidth="1"/>
    <col min="7424" max="7424" width="9.7109375" customWidth="1"/>
    <col min="7427" max="7427" width="10.7109375" customWidth="1"/>
    <col min="7428" max="7428" width="9.85546875" bestFit="1" customWidth="1"/>
    <col min="7671" max="7671" width="12.140625" customWidth="1"/>
    <col min="7672" max="7672" width="16.7109375" customWidth="1"/>
    <col min="7674" max="7674" width="13" customWidth="1"/>
    <col min="7675" max="7675" width="11.28515625" customWidth="1"/>
    <col min="7677" max="7677" width="13.28515625" bestFit="1" customWidth="1"/>
    <col min="7678" max="7678" width="8.42578125" bestFit="1" customWidth="1"/>
    <col min="7679" max="7679" width="10" customWidth="1"/>
    <col min="7680" max="7680" width="9.7109375" customWidth="1"/>
    <col min="7683" max="7683" width="10.7109375" customWidth="1"/>
    <col min="7684" max="7684" width="9.85546875" bestFit="1" customWidth="1"/>
    <col min="7927" max="7927" width="12.140625" customWidth="1"/>
    <col min="7928" max="7928" width="16.7109375" customWidth="1"/>
    <col min="7930" max="7930" width="13" customWidth="1"/>
    <col min="7931" max="7931" width="11.28515625" customWidth="1"/>
    <col min="7933" max="7933" width="13.28515625" bestFit="1" customWidth="1"/>
    <col min="7934" max="7934" width="8.42578125" bestFit="1" customWidth="1"/>
    <col min="7935" max="7935" width="10" customWidth="1"/>
    <col min="7936" max="7936" width="9.7109375" customWidth="1"/>
    <col min="7939" max="7939" width="10.7109375" customWidth="1"/>
    <col min="7940" max="7940" width="9.85546875" bestFit="1" customWidth="1"/>
    <col min="8183" max="8183" width="12.140625" customWidth="1"/>
    <col min="8184" max="8184" width="16.7109375" customWidth="1"/>
    <col min="8186" max="8186" width="13" customWidth="1"/>
    <col min="8187" max="8187" width="11.28515625" customWidth="1"/>
    <col min="8189" max="8189" width="13.28515625" bestFit="1" customWidth="1"/>
    <col min="8190" max="8190" width="8.42578125" bestFit="1" customWidth="1"/>
    <col min="8191" max="8191" width="10" customWidth="1"/>
    <col min="8192" max="8192" width="9.7109375" customWidth="1"/>
    <col min="8195" max="8195" width="10.7109375" customWidth="1"/>
    <col min="8196" max="8196" width="9.85546875" bestFit="1" customWidth="1"/>
    <col min="8439" max="8439" width="12.140625" customWidth="1"/>
    <col min="8440" max="8440" width="16.7109375" customWidth="1"/>
    <col min="8442" max="8442" width="13" customWidth="1"/>
    <col min="8443" max="8443" width="11.28515625" customWidth="1"/>
    <col min="8445" max="8445" width="13.28515625" bestFit="1" customWidth="1"/>
    <col min="8446" max="8446" width="8.42578125" bestFit="1" customWidth="1"/>
    <col min="8447" max="8447" width="10" customWidth="1"/>
    <col min="8448" max="8448" width="9.7109375" customWidth="1"/>
    <col min="8451" max="8451" width="10.7109375" customWidth="1"/>
    <col min="8452" max="8452" width="9.85546875" bestFit="1" customWidth="1"/>
    <col min="8695" max="8695" width="12.140625" customWidth="1"/>
    <col min="8696" max="8696" width="16.7109375" customWidth="1"/>
    <col min="8698" max="8698" width="13" customWidth="1"/>
    <col min="8699" max="8699" width="11.28515625" customWidth="1"/>
    <col min="8701" max="8701" width="13.28515625" bestFit="1" customWidth="1"/>
    <col min="8702" max="8702" width="8.42578125" bestFit="1" customWidth="1"/>
    <col min="8703" max="8703" width="10" customWidth="1"/>
    <col min="8704" max="8704" width="9.7109375" customWidth="1"/>
    <col min="8707" max="8707" width="10.7109375" customWidth="1"/>
    <col min="8708" max="8708" width="9.85546875" bestFit="1" customWidth="1"/>
    <col min="8951" max="8951" width="12.140625" customWidth="1"/>
    <col min="8952" max="8952" width="16.7109375" customWidth="1"/>
    <col min="8954" max="8954" width="13" customWidth="1"/>
    <col min="8955" max="8955" width="11.28515625" customWidth="1"/>
    <col min="8957" max="8957" width="13.28515625" bestFit="1" customWidth="1"/>
    <col min="8958" max="8958" width="8.42578125" bestFit="1" customWidth="1"/>
    <col min="8959" max="8959" width="10" customWidth="1"/>
    <col min="8960" max="8960" width="9.7109375" customWidth="1"/>
    <col min="8963" max="8963" width="10.7109375" customWidth="1"/>
    <col min="8964" max="8964" width="9.85546875" bestFit="1" customWidth="1"/>
    <col min="9207" max="9207" width="12.140625" customWidth="1"/>
    <col min="9208" max="9208" width="16.7109375" customWidth="1"/>
    <col min="9210" max="9210" width="13" customWidth="1"/>
    <col min="9211" max="9211" width="11.28515625" customWidth="1"/>
    <col min="9213" max="9213" width="13.28515625" bestFit="1" customWidth="1"/>
    <col min="9214" max="9214" width="8.42578125" bestFit="1" customWidth="1"/>
    <col min="9215" max="9215" width="10" customWidth="1"/>
    <col min="9216" max="9216" width="9.7109375" customWidth="1"/>
    <col min="9219" max="9219" width="10.7109375" customWidth="1"/>
    <col min="9220" max="9220" width="9.85546875" bestFit="1" customWidth="1"/>
    <col min="9463" max="9463" width="12.140625" customWidth="1"/>
    <col min="9464" max="9464" width="16.7109375" customWidth="1"/>
    <col min="9466" max="9466" width="13" customWidth="1"/>
    <col min="9467" max="9467" width="11.28515625" customWidth="1"/>
    <col min="9469" max="9469" width="13.28515625" bestFit="1" customWidth="1"/>
    <col min="9470" max="9470" width="8.42578125" bestFit="1" customWidth="1"/>
    <col min="9471" max="9471" width="10" customWidth="1"/>
    <col min="9472" max="9472" width="9.7109375" customWidth="1"/>
    <col min="9475" max="9475" width="10.7109375" customWidth="1"/>
    <col min="9476" max="9476" width="9.85546875" bestFit="1" customWidth="1"/>
    <col min="9719" max="9719" width="12.140625" customWidth="1"/>
    <col min="9720" max="9720" width="16.7109375" customWidth="1"/>
    <col min="9722" max="9722" width="13" customWidth="1"/>
    <col min="9723" max="9723" width="11.28515625" customWidth="1"/>
    <col min="9725" max="9725" width="13.28515625" bestFit="1" customWidth="1"/>
    <col min="9726" max="9726" width="8.42578125" bestFit="1" customWidth="1"/>
    <col min="9727" max="9727" width="10" customWidth="1"/>
    <col min="9728" max="9728" width="9.7109375" customWidth="1"/>
    <col min="9731" max="9731" width="10.7109375" customWidth="1"/>
    <col min="9732" max="9732" width="9.85546875" bestFit="1" customWidth="1"/>
    <col min="9975" max="9975" width="12.140625" customWidth="1"/>
    <col min="9976" max="9976" width="16.7109375" customWidth="1"/>
    <col min="9978" max="9978" width="13" customWidth="1"/>
    <col min="9979" max="9979" width="11.28515625" customWidth="1"/>
    <col min="9981" max="9981" width="13.28515625" bestFit="1" customWidth="1"/>
    <col min="9982" max="9982" width="8.42578125" bestFit="1" customWidth="1"/>
    <col min="9983" max="9983" width="10" customWidth="1"/>
    <col min="9984" max="9984" width="9.7109375" customWidth="1"/>
    <col min="9987" max="9987" width="10.7109375" customWidth="1"/>
    <col min="9988" max="9988" width="9.85546875" bestFit="1" customWidth="1"/>
    <col min="10231" max="10231" width="12.140625" customWidth="1"/>
    <col min="10232" max="10232" width="16.7109375" customWidth="1"/>
    <col min="10234" max="10234" width="13" customWidth="1"/>
    <col min="10235" max="10235" width="11.28515625" customWidth="1"/>
    <col min="10237" max="10237" width="13.28515625" bestFit="1" customWidth="1"/>
    <col min="10238" max="10238" width="8.42578125" bestFit="1" customWidth="1"/>
    <col min="10239" max="10239" width="10" customWidth="1"/>
    <col min="10240" max="10240" width="9.7109375" customWidth="1"/>
    <col min="10243" max="10243" width="10.7109375" customWidth="1"/>
    <col min="10244" max="10244" width="9.85546875" bestFit="1" customWidth="1"/>
    <col min="10487" max="10487" width="12.140625" customWidth="1"/>
    <col min="10488" max="10488" width="16.7109375" customWidth="1"/>
    <col min="10490" max="10490" width="13" customWidth="1"/>
    <col min="10491" max="10491" width="11.28515625" customWidth="1"/>
    <col min="10493" max="10493" width="13.28515625" bestFit="1" customWidth="1"/>
    <col min="10494" max="10494" width="8.42578125" bestFit="1" customWidth="1"/>
    <col min="10495" max="10495" width="10" customWidth="1"/>
    <col min="10496" max="10496" width="9.7109375" customWidth="1"/>
    <col min="10499" max="10499" width="10.7109375" customWidth="1"/>
    <col min="10500" max="10500" width="9.85546875" bestFit="1" customWidth="1"/>
    <col min="10743" max="10743" width="12.140625" customWidth="1"/>
    <col min="10744" max="10744" width="16.7109375" customWidth="1"/>
    <col min="10746" max="10746" width="13" customWidth="1"/>
    <col min="10747" max="10747" width="11.28515625" customWidth="1"/>
    <col min="10749" max="10749" width="13.28515625" bestFit="1" customWidth="1"/>
    <col min="10750" max="10750" width="8.42578125" bestFit="1" customWidth="1"/>
    <col min="10751" max="10751" width="10" customWidth="1"/>
    <col min="10752" max="10752" width="9.7109375" customWidth="1"/>
    <col min="10755" max="10755" width="10.7109375" customWidth="1"/>
    <col min="10756" max="10756" width="9.85546875" bestFit="1" customWidth="1"/>
    <col min="10999" max="10999" width="12.140625" customWidth="1"/>
    <col min="11000" max="11000" width="16.7109375" customWidth="1"/>
    <col min="11002" max="11002" width="13" customWidth="1"/>
    <col min="11003" max="11003" width="11.28515625" customWidth="1"/>
    <col min="11005" max="11005" width="13.28515625" bestFit="1" customWidth="1"/>
    <col min="11006" max="11006" width="8.42578125" bestFit="1" customWidth="1"/>
    <col min="11007" max="11007" width="10" customWidth="1"/>
    <col min="11008" max="11008" width="9.7109375" customWidth="1"/>
    <col min="11011" max="11011" width="10.7109375" customWidth="1"/>
    <col min="11012" max="11012" width="9.85546875" bestFit="1" customWidth="1"/>
    <col min="11255" max="11255" width="12.140625" customWidth="1"/>
    <col min="11256" max="11256" width="16.7109375" customWidth="1"/>
    <col min="11258" max="11258" width="13" customWidth="1"/>
    <col min="11259" max="11259" width="11.28515625" customWidth="1"/>
    <col min="11261" max="11261" width="13.28515625" bestFit="1" customWidth="1"/>
    <col min="11262" max="11262" width="8.42578125" bestFit="1" customWidth="1"/>
    <col min="11263" max="11263" width="10" customWidth="1"/>
    <col min="11264" max="11264" width="9.7109375" customWidth="1"/>
    <col min="11267" max="11267" width="10.7109375" customWidth="1"/>
    <col min="11268" max="11268" width="9.85546875" bestFit="1" customWidth="1"/>
    <col min="11511" max="11511" width="12.140625" customWidth="1"/>
    <col min="11512" max="11512" width="16.7109375" customWidth="1"/>
    <col min="11514" max="11514" width="13" customWidth="1"/>
    <col min="11515" max="11515" width="11.28515625" customWidth="1"/>
    <col min="11517" max="11517" width="13.28515625" bestFit="1" customWidth="1"/>
    <col min="11518" max="11518" width="8.42578125" bestFit="1" customWidth="1"/>
    <col min="11519" max="11519" width="10" customWidth="1"/>
    <col min="11520" max="11520" width="9.7109375" customWidth="1"/>
    <col min="11523" max="11523" width="10.7109375" customWidth="1"/>
    <col min="11524" max="11524" width="9.85546875" bestFit="1" customWidth="1"/>
    <col min="11767" max="11767" width="12.140625" customWidth="1"/>
    <col min="11768" max="11768" width="16.7109375" customWidth="1"/>
    <col min="11770" max="11770" width="13" customWidth="1"/>
    <col min="11771" max="11771" width="11.28515625" customWidth="1"/>
    <col min="11773" max="11773" width="13.28515625" bestFit="1" customWidth="1"/>
    <col min="11774" max="11774" width="8.42578125" bestFit="1" customWidth="1"/>
    <col min="11775" max="11775" width="10" customWidth="1"/>
    <col min="11776" max="11776" width="9.7109375" customWidth="1"/>
    <col min="11779" max="11779" width="10.7109375" customWidth="1"/>
    <col min="11780" max="11780" width="9.85546875" bestFit="1" customWidth="1"/>
    <col min="12023" max="12023" width="12.140625" customWidth="1"/>
    <col min="12024" max="12024" width="16.7109375" customWidth="1"/>
    <col min="12026" max="12026" width="13" customWidth="1"/>
    <col min="12027" max="12027" width="11.28515625" customWidth="1"/>
    <col min="12029" max="12029" width="13.28515625" bestFit="1" customWidth="1"/>
    <col min="12030" max="12030" width="8.42578125" bestFit="1" customWidth="1"/>
    <col min="12031" max="12031" width="10" customWidth="1"/>
    <col min="12032" max="12032" width="9.7109375" customWidth="1"/>
    <col min="12035" max="12035" width="10.7109375" customWidth="1"/>
    <col min="12036" max="12036" width="9.85546875" bestFit="1" customWidth="1"/>
    <col min="12279" max="12279" width="12.140625" customWidth="1"/>
    <col min="12280" max="12280" width="16.7109375" customWidth="1"/>
    <col min="12282" max="12282" width="13" customWidth="1"/>
    <col min="12283" max="12283" width="11.28515625" customWidth="1"/>
    <col min="12285" max="12285" width="13.28515625" bestFit="1" customWidth="1"/>
    <col min="12286" max="12286" width="8.42578125" bestFit="1" customWidth="1"/>
    <col min="12287" max="12287" width="10" customWidth="1"/>
    <col min="12288" max="12288" width="9.7109375" customWidth="1"/>
    <col min="12291" max="12291" width="10.7109375" customWidth="1"/>
    <col min="12292" max="12292" width="9.85546875" bestFit="1" customWidth="1"/>
    <col min="12535" max="12535" width="12.140625" customWidth="1"/>
    <col min="12536" max="12536" width="16.7109375" customWidth="1"/>
    <col min="12538" max="12538" width="13" customWidth="1"/>
    <col min="12539" max="12539" width="11.28515625" customWidth="1"/>
    <col min="12541" max="12541" width="13.28515625" bestFit="1" customWidth="1"/>
    <col min="12542" max="12542" width="8.42578125" bestFit="1" customWidth="1"/>
    <col min="12543" max="12543" width="10" customWidth="1"/>
    <col min="12544" max="12544" width="9.7109375" customWidth="1"/>
    <col min="12547" max="12547" width="10.7109375" customWidth="1"/>
    <col min="12548" max="12548" width="9.85546875" bestFit="1" customWidth="1"/>
    <col min="12791" max="12791" width="12.140625" customWidth="1"/>
    <col min="12792" max="12792" width="16.7109375" customWidth="1"/>
    <col min="12794" max="12794" width="13" customWidth="1"/>
    <col min="12795" max="12795" width="11.28515625" customWidth="1"/>
    <col min="12797" max="12797" width="13.28515625" bestFit="1" customWidth="1"/>
    <col min="12798" max="12798" width="8.42578125" bestFit="1" customWidth="1"/>
    <col min="12799" max="12799" width="10" customWidth="1"/>
    <col min="12800" max="12800" width="9.7109375" customWidth="1"/>
    <col min="12803" max="12803" width="10.7109375" customWidth="1"/>
    <col min="12804" max="12804" width="9.85546875" bestFit="1" customWidth="1"/>
    <col min="13047" max="13047" width="12.140625" customWidth="1"/>
    <col min="13048" max="13048" width="16.7109375" customWidth="1"/>
    <col min="13050" max="13050" width="13" customWidth="1"/>
    <col min="13051" max="13051" width="11.28515625" customWidth="1"/>
    <col min="13053" max="13053" width="13.28515625" bestFit="1" customWidth="1"/>
    <col min="13054" max="13054" width="8.42578125" bestFit="1" customWidth="1"/>
    <col min="13055" max="13055" width="10" customWidth="1"/>
    <col min="13056" max="13056" width="9.7109375" customWidth="1"/>
    <col min="13059" max="13059" width="10.7109375" customWidth="1"/>
    <col min="13060" max="13060" width="9.85546875" bestFit="1" customWidth="1"/>
    <col min="13303" max="13303" width="12.140625" customWidth="1"/>
    <col min="13304" max="13304" width="16.7109375" customWidth="1"/>
    <col min="13306" max="13306" width="13" customWidth="1"/>
    <col min="13307" max="13307" width="11.28515625" customWidth="1"/>
    <col min="13309" max="13309" width="13.28515625" bestFit="1" customWidth="1"/>
    <col min="13310" max="13310" width="8.42578125" bestFit="1" customWidth="1"/>
    <col min="13311" max="13311" width="10" customWidth="1"/>
    <col min="13312" max="13312" width="9.7109375" customWidth="1"/>
    <col min="13315" max="13315" width="10.7109375" customWidth="1"/>
    <col min="13316" max="13316" width="9.85546875" bestFit="1" customWidth="1"/>
    <col min="13559" max="13559" width="12.140625" customWidth="1"/>
    <col min="13560" max="13560" width="16.7109375" customWidth="1"/>
    <col min="13562" max="13562" width="13" customWidth="1"/>
    <col min="13563" max="13563" width="11.28515625" customWidth="1"/>
    <col min="13565" max="13565" width="13.28515625" bestFit="1" customWidth="1"/>
    <col min="13566" max="13566" width="8.42578125" bestFit="1" customWidth="1"/>
    <col min="13567" max="13567" width="10" customWidth="1"/>
    <col min="13568" max="13568" width="9.7109375" customWidth="1"/>
    <col min="13571" max="13571" width="10.7109375" customWidth="1"/>
    <col min="13572" max="13572" width="9.85546875" bestFit="1" customWidth="1"/>
    <col min="13815" max="13815" width="12.140625" customWidth="1"/>
    <col min="13816" max="13816" width="16.7109375" customWidth="1"/>
    <col min="13818" max="13818" width="13" customWidth="1"/>
    <col min="13819" max="13819" width="11.28515625" customWidth="1"/>
    <col min="13821" max="13821" width="13.28515625" bestFit="1" customWidth="1"/>
    <col min="13822" max="13822" width="8.42578125" bestFit="1" customWidth="1"/>
    <col min="13823" max="13823" width="10" customWidth="1"/>
    <col min="13824" max="13824" width="9.7109375" customWidth="1"/>
    <col min="13827" max="13827" width="10.7109375" customWidth="1"/>
    <col min="13828" max="13828" width="9.85546875" bestFit="1" customWidth="1"/>
    <col min="14071" max="14071" width="12.140625" customWidth="1"/>
    <col min="14072" max="14072" width="16.7109375" customWidth="1"/>
    <col min="14074" max="14074" width="13" customWidth="1"/>
    <col min="14075" max="14075" width="11.28515625" customWidth="1"/>
    <col min="14077" max="14077" width="13.28515625" bestFit="1" customWidth="1"/>
    <col min="14078" max="14078" width="8.42578125" bestFit="1" customWidth="1"/>
    <col min="14079" max="14079" width="10" customWidth="1"/>
    <col min="14080" max="14080" width="9.7109375" customWidth="1"/>
    <col min="14083" max="14083" width="10.7109375" customWidth="1"/>
    <col min="14084" max="14084" width="9.85546875" bestFit="1" customWidth="1"/>
    <col min="14327" max="14327" width="12.140625" customWidth="1"/>
    <col min="14328" max="14328" width="16.7109375" customWidth="1"/>
    <col min="14330" max="14330" width="13" customWidth="1"/>
    <col min="14331" max="14331" width="11.28515625" customWidth="1"/>
    <col min="14333" max="14333" width="13.28515625" bestFit="1" customWidth="1"/>
    <col min="14334" max="14334" width="8.42578125" bestFit="1" customWidth="1"/>
    <col min="14335" max="14335" width="10" customWidth="1"/>
    <col min="14336" max="14336" width="9.7109375" customWidth="1"/>
    <col min="14339" max="14339" width="10.7109375" customWidth="1"/>
    <col min="14340" max="14340" width="9.85546875" bestFit="1" customWidth="1"/>
    <col min="14583" max="14583" width="12.140625" customWidth="1"/>
    <col min="14584" max="14584" width="16.7109375" customWidth="1"/>
    <col min="14586" max="14586" width="13" customWidth="1"/>
    <col min="14587" max="14587" width="11.28515625" customWidth="1"/>
    <col min="14589" max="14589" width="13.28515625" bestFit="1" customWidth="1"/>
    <col min="14590" max="14590" width="8.42578125" bestFit="1" customWidth="1"/>
    <col min="14591" max="14591" width="10" customWidth="1"/>
    <col min="14592" max="14592" width="9.7109375" customWidth="1"/>
    <col min="14595" max="14595" width="10.7109375" customWidth="1"/>
    <col min="14596" max="14596" width="9.85546875" bestFit="1" customWidth="1"/>
    <col min="14839" max="14839" width="12.140625" customWidth="1"/>
    <col min="14840" max="14840" width="16.7109375" customWidth="1"/>
    <col min="14842" max="14842" width="13" customWidth="1"/>
    <col min="14843" max="14843" width="11.28515625" customWidth="1"/>
    <col min="14845" max="14845" width="13.28515625" bestFit="1" customWidth="1"/>
    <col min="14846" max="14846" width="8.42578125" bestFit="1" customWidth="1"/>
    <col min="14847" max="14847" width="10" customWidth="1"/>
    <col min="14848" max="14848" width="9.7109375" customWidth="1"/>
    <col min="14851" max="14851" width="10.7109375" customWidth="1"/>
    <col min="14852" max="14852" width="9.85546875" bestFit="1" customWidth="1"/>
    <col min="15095" max="15095" width="12.140625" customWidth="1"/>
    <col min="15096" max="15096" width="16.7109375" customWidth="1"/>
    <col min="15098" max="15098" width="13" customWidth="1"/>
    <col min="15099" max="15099" width="11.28515625" customWidth="1"/>
    <col min="15101" max="15101" width="13.28515625" bestFit="1" customWidth="1"/>
    <col min="15102" max="15102" width="8.42578125" bestFit="1" customWidth="1"/>
    <col min="15103" max="15103" width="10" customWidth="1"/>
    <col min="15104" max="15104" width="9.7109375" customWidth="1"/>
    <col min="15107" max="15107" width="10.7109375" customWidth="1"/>
    <col min="15108" max="15108" width="9.85546875" bestFit="1" customWidth="1"/>
    <col min="15351" max="15351" width="12.140625" customWidth="1"/>
    <col min="15352" max="15352" width="16.7109375" customWidth="1"/>
    <col min="15354" max="15354" width="13" customWidth="1"/>
    <col min="15355" max="15355" width="11.28515625" customWidth="1"/>
    <col min="15357" max="15357" width="13.28515625" bestFit="1" customWidth="1"/>
    <col min="15358" max="15358" width="8.42578125" bestFit="1" customWidth="1"/>
    <col min="15359" max="15359" width="10" customWidth="1"/>
    <col min="15360" max="15360" width="9.7109375" customWidth="1"/>
    <col min="15363" max="15363" width="10.7109375" customWidth="1"/>
    <col min="15364" max="15364" width="9.85546875" bestFit="1" customWidth="1"/>
    <col min="15607" max="15607" width="12.140625" customWidth="1"/>
    <col min="15608" max="15608" width="16.7109375" customWidth="1"/>
    <col min="15610" max="15610" width="13" customWidth="1"/>
    <col min="15611" max="15611" width="11.28515625" customWidth="1"/>
    <col min="15613" max="15613" width="13.28515625" bestFit="1" customWidth="1"/>
    <col min="15614" max="15614" width="8.42578125" bestFit="1" customWidth="1"/>
    <col min="15615" max="15615" width="10" customWidth="1"/>
    <col min="15616" max="15616" width="9.7109375" customWidth="1"/>
    <col min="15619" max="15619" width="10.7109375" customWidth="1"/>
    <col min="15620" max="15620" width="9.85546875" bestFit="1" customWidth="1"/>
    <col min="15863" max="15863" width="12.140625" customWidth="1"/>
    <col min="15864" max="15864" width="16.7109375" customWidth="1"/>
    <col min="15866" max="15866" width="13" customWidth="1"/>
    <col min="15867" max="15867" width="11.28515625" customWidth="1"/>
    <col min="15869" max="15869" width="13.28515625" bestFit="1" customWidth="1"/>
    <col min="15870" max="15870" width="8.42578125" bestFit="1" customWidth="1"/>
    <col min="15871" max="15871" width="10" customWidth="1"/>
    <col min="15872" max="15872" width="9.7109375" customWidth="1"/>
    <col min="15875" max="15875" width="10.7109375" customWidth="1"/>
    <col min="15876" max="15876" width="9.85546875" bestFit="1" customWidth="1"/>
    <col min="16119" max="16119" width="12.140625" customWidth="1"/>
    <col min="16120" max="16120" width="16.7109375" customWidth="1"/>
    <col min="16122" max="16122" width="13" customWidth="1"/>
    <col min="16123" max="16123" width="11.28515625" customWidth="1"/>
    <col min="16125" max="16125" width="13.28515625" bestFit="1" customWidth="1"/>
    <col min="16126" max="16126" width="8.42578125" bestFit="1" customWidth="1"/>
    <col min="16127" max="16127" width="10" customWidth="1"/>
    <col min="16128" max="16128" width="9.7109375" customWidth="1"/>
    <col min="16131" max="16131" width="10.7109375" customWidth="1"/>
    <col min="16132" max="16132" width="9.85546875" bestFit="1" customWidth="1"/>
  </cols>
  <sheetData>
    <row r="1" spans="2:73" x14ac:dyDescent="0.25">
      <c r="D1"/>
      <c r="W1" s="3" t="s">
        <v>0</v>
      </c>
      <c r="BU1" t="s">
        <v>0</v>
      </c>
    </row>
    <row r="2" spans="2:73" ht="4.5" customHeight="1" x14ac:dyDescent="0.25">
      <c r="B2" s="28"/>
      <c r="C2" s="28"/>
      <c r="D2" s="28"/>
    </row>
    <row r="3" spans="2:73" ht="30" x14ac:dyDescent="0.25">
      <c r="B3" s="47" t="s">
        <v>1433</v>
      </c>
      <c r="C3" s="47" t="s">
        <v>1367</v>
      </c>
      <c r="D3" s="48" t="s">
        <v>1368</v>
      </c>
    </row>
    <row r="4" spans="2:73" x14ac:dyDescent="0.25">
      <c r="B4" t="s">
        <v>1371</v>
      </c>
      <c r="C4" t="s">
        <v>1372</v>
      </c>
      <c r="D4" s="49">
        <v>423.34</v>
      </c>
    </row>
    <row r="5" spans="2:73" x14ac:dyDescent="0.25">
      <c r="B5" t="s">
        <v>1434</v>
      </c>
      <c r="C5" t="s">
        <v>1374</v>
      </c>
      <c r="D5" s="49">
        <v>444.08</v>
      </c>
    </row>
    <row r="6" spans="2:73" x14ac:dyDescent="0.25">
      <c r="B6" t="s">
        <v>1375</v>
      </c>
      <c r="C6" t="s">
        <v>1376</v>
      </c>
      <c r="D6" s="49">
        <v>525.82000000000005</v>
      </c>
    </row>
    <row r="7" spans="2:73" x14ac:dyDescent="0.25">
      <c r="B7" t="s">
        <v>1377</v>
      </c>
      <c r="C7" t="s">
        <v>1378</v>
      </c>
      <c r="D7" s="49">
        <v>566.08000000000004</v>
      </c>
    </row>
    <row r="8" spans="2:73" x14ac:dyDescent="0.25">
      <c r="B8" t="s">
        <v>1435</v>
      </c>
      <c r="C8" t="s">
        <v>1378</v>
      </c>
      <c r="D8" s="49">
        <v>566.08000000000004</v>
      </c>
    </row>
    <row r="9" spans="2:73" x14ac:dyDescent="0.25">
      <c r="B9" t="s">
        <v>1436</v>
      </c>
      <c r="C9" t="s">
        <v>1381</v>
      </c>
      <c r="D9" s="49">
        <v>651.48</v>
      </c>
    </row>
    <row r="10" spans="2:73" x14ac:dyDescent="0.25">
      <c r="B10" t="s">
        <v>1382</v>
      </c>
      <c r="C10" t="s">
        <v>1383</v>
      </c>
      <c r="D10" s="49">
        <v>664.9</v>
      </c>
    </row>
    <row r="11" spans="2:73" x14ac:dyDescent="0.25">
      <c r="B11" t="s">
        <v>1384</v>
      </c>
      <c r="C11" t="s">
        <v>1385</v>
      </c>
      <c r="D11" s="49">
        <v>752.74</v>
      </c>
    </row>
    <row r="12" spans="2:73" x14ac:dyDescent="0.25">
      <c r="B12" t="s">
        <v>1437</v>
      </c>
      <c r="C12" t="s">
        <v>1387</v>
      </c>
      <c r="D12" s="49">
        <v>862.54</v>
      </c>
    </row>
    <row r="13" spans="2:73" x14ac:dyDescent="0.25">
      <c r="B13" t="s">
        <v>1388</v>
      </c>
      <c r="C13" t="s">
        <v>1389</v>
      </c>
      <c r="D13" s="49">
        <v>961.36</v>
      </c>
    </row>
    <row r="14" spans="2:73" x14ac:dyDescent="0.25">
      <c r="B14" t="s">
        <v>1390</v>
      </c>
      <c r="C14" t="s">
        <v>1391</v>
      </c>
      <c r="D14" s="49">
        <v>313.54000000000002</v>
      </c>
    </row>
    <row r="15" spans="2:73" x14ac:dyDescent="0.25">
      <c r="B15" t="s">
        <v>1392</v>
      </c>
      <c r="C15" t="s">
        <v>1372</v>
      </c>
      <c r="D15" s="49">
        <v>367.22</v>
      </c>
    </row>
    <row r="16" spans="2:73" x14ac:dyDescent="0.25">
      <c r="B16" t="s">
        <v>1393</v>
      </c>
      <c r="C16" t="s">
        <v>1374</v>
      </c>
      <c r="D16" s="49">
        <v>383.08</v>
      </c>
    </row>
    <row r="17" spans="2:4" x14ac:dyDescent="0.25">
      <c r="B17" t="s">
        <v>1394</v>
      </c>
      <c r="C17" t="s">
        <v>1376</v>
      </c>
      <c r="D17" s="49">
        <v>451.4</v>
      </c>
    </row>
    <row r="18" spans="2:4" x14ac:dyDescent="0.25">
      <c r="B18" t="s">
        <v>1395</v>
      </c>
      <c r="C18" t="s">
        <v>1378</v>
      </c>
      <c r="D18" s="49">
        <v>435.54</v>
      </c>
    </row>
    <row r="19" spans="2:4" x14ac:dyDescent="0.25">
      <c r="B19" t="s">
        <v>1396</v>
      </c>
      <c r="C19" t="s">
        <v>1378</v>
      </c>
      <c r="D19" s="49">
        <v>436.76</v>
      </c>
    </row>
    <row r="20" spans="2:4" x14ac:dyDescent="0.25">
      <c r="B20" t="s">
        <v>1397</v>
      </c>
      <c r="C20" t="s">
        <v>1381</v>
      </c>
      <c r="D20" s="49">
        <v>577.05999999999995</v>
      </c>
    </row>
    <row r="21" spans="2:4" x14ac:dyDescent="0.25">
      <c r="B21" t="s">
        <v>1398</v>
      </c>
      <c r="C21" t="s">
        <v>1383</v>
      </c>
      <c r="D21" s="49">
        <v>597.79999999999995</v>
      </c>
    </row>
    <row r="22" spans="2:4" x14ac:dyDescent="0.25">
      <c r="B22" t="s">
        <v>1399</v>
      </c>
      <c r="C22" t="s">
        <v>1383</v>
      </c>
      <c r="D22" s="49">
        <v>597.79999999999995</v>
      </c>
    </row>
    <row r="23" spans="2:4" x14ac:dyDescent="0.25">
      <c r="B23" t="s">
        <v>1400</v>
      </c>
      <c r="C23" t="s">
        <v>1385</v>
      </c>
      <c r="D23" s="49">
        <v>642.94000000000005</v>
      </c>
    </row>
    <row r="24" spans="2:4" x14ac:dyDescent="0.25">
      <c r="B24" t="s">
        <v>1401</v>
      </c>
      <c r="C24" t="s">
        <v>1387</v>
      </c>
      <c r="D24" s="49">
        <v>766.16</v>
      </c>
    </row>
    <row r="25" spans="2:4" x14ac:dyDescent="0.25">
      <c r="B25" t="s">
        <v>1402</v>
      </c>
      <c r="C25" t="s">
        <v>1403</v>
      </c>
      <c r="D25" s="49">
        <v>325.74</v>
      </c>
    </row>
    <row r="26" spans="2:4" x14ac:dyDescent="0.25">
      <c r="B26" t="s">
        <v>1404</v>
      </c>
      <c r="C26" t="s">
        <v>1403</v>
      </c>
      <c r="D26" s="49">
        <v>325.74</v>
      </c>
    </row>
    <row r="27" spans="2:4" x14ac:dyDescent="0.25">
      <c r="B27" t="s">
        <v>1405</v>
      </c>
      <c r="C27" t="s">
        <v>1406</v>
      </c>
      <c r="D27" s="49">
        <v>372.1</v>
      </c>
    </row>
    <row r="28" spans="2:4" x14ac:dyDescent="0.25">
      <c r="B28" t="s">
        <v>1407</v>
      </c>
      <c r="C28" t="s">
        <v>1406</v>
      </c>
      <c r="D28" s="49">
        <v>372.1</v>
      </c>
    </row>
    <row r="29" spans="2:4" x14ac:dyDescent="0.25">
      <c r="B29" t="s">
        <v>1408</v>
      </c>
      <c r="C29" t="s">
        <v>1406</v>
      </c>
      <c r="D29" s="49">
        <v>372.1</v>
      </c>
    </row>
    <row r="30" spans="2:4" x14ac:dyDescent="0.25">
      <c r="B30" t="s">
        <v>1409</v>
      </c>
      <c r="C30" t="s">
        <v>1406</v>
      </c>
      <c r="D30" s="49">
        <v>372.1</v>
      </c>
    </row>
    <row r="31" spans="2:4" x14ac:dyDescent="0.25">
      <c r="B31" t="s">
        <v>1410</v>
      </c>
      <c r="C31" t="s">
        <v>1411</v>
      </c>
      <c r="D31" s="49">
        <v>473.36</v>
      </c>
    </row>
    <row r="32" spans="2:4" x14ac:dyDescent="0.25">
      <c r="B32" t="s">
        <v>1412</v>
      </c>
      <c r="C32" t="s">
        <v>1411</v>
      </c>
      <c r="D32" s="49">
        <v>473.36</v>
      </c>
    </row>
    <row r="33" spans="2:4" x14ac:dyDescent="0.25">
      <c r="B33" t="s">
        <v>1413</v>
      </c>
      <c r="C33" t="s">
        <v>1414</v>
      </c>
      <c r="D33" s="49">
        <v>522.16</v>
      </c>
    </row>
    <row r="34" spans="2:4" x14ac:dyDescent="0.25">
      <c r="B34" t="s">
        <v>1415</v>
      </c>
      <c r="C34" t="s">
        <v>1414</v>
      </c>
      <c r="D34" s="49">
        <v>522.16</v>
      </c>
    </row>
    <row r="35" spans="2:4" x14ac:dyDescent="0.25">
      <c r="B35" t="s">
        <v>1416</v>
      </c>
      <c r="C35" t="s">
        <v>1417</v>
      </c>
      <c r="D35" s="49">
        <v>779.58</v>
      </c>
    </row>
    <row r="36" spans="2:4" x14ac:dyDescent="0.25">
      <c r="B36" t="s">
        <v>1418</v>
      </c>
      <c r="C36" t="s">
        <v>1417</v>
      </c>
      <c r="D36" s="49">
        <v>779.58</v>
      </c>
    </row>
    <row r="37" spans="2:4" x14ac:dyDescent="0.25">
      <c r="B37" t="s">
        <v>1419</v>
      </c>
      <c r="C37" t="s">
        <v>1372</v>
      </c>
      <c r="D37" s="49">
        <v>291.58</v>
      </c>
    </row>
    <row r="38" spans="2:4" x14ac:dyDescent="0.25">
      <c r="B38" t="s">
        <v>1420</v>
      </c>
      <c r="C38" t="s">
        <v>1374</v>
      </c>
      <c r="D38" s="49">
        <v>318.42</v>
      </c>
    </row>
    <row r="39" spans="2:4" x14ac:dyDescent="0.25">
      <c r="B39" t="s">
        <v>1421</v>
      </c>
      <c r="C39" t="s">
        <v>1374</v>
      </c>
      <c r="D39" s="49">
        <v>318.42</v>
      </c>
    </row>
    <row r="40" spans="2:4" x14ac:dyDescent="0.25">
      <c r="B40" t="s">
        <v>1422</v>
      </c>
      <c r="C40" t="s">
        <v>1376</v>
      </c>
      <c r="D40" s="49">
        <v>379.42</v>
      </c>
    </row>
    <row r="41" spans="2:4" x14ac:dyDescent="0.25">
      <c r="B41" t="s">
        <v>1423</v>
      </c>
      <c r="C41" t="s">
        <v>1378</v>
      </c>
      <c r="D41" s="49">
        <v>398.94</v>
      </c>
    </row>
    <row r="42" spans="2:4" x14ac:dyDescent="0.25">
      <c r="B42" t="s">
        <v>1424</v>
      </c>
      <c r="C42" t="s">
        <v>1378</v>
      </c>
      <c r="D42" s="49">
        <v>398.94</v>
      </c>
    </row>
    <row r="43" spans="2:4" x14ac:dyDescent="0.25">
      <c r="B43" t="s">
        <v>1425</v>
      </c>
      <c r="C43" t="s">
        <v>1381</v>
      </c>
      <c r="D43" s="49">
        <v>505.08</v>
      </c>
    </row>
    <row r="44" spans="2:4" x14ac:dyDescent="0.25">
      <c r="B44" t="s">
        <v>1426</v>
      </c>
      <c r="C44" t="s">
        <v>1383</v>
      </c>
      <c r="D44" s="49">
        <v>505.08</v>
      </c>
    </row>
    <row r="45" spans="2:4" x14ac:dyDescent="0.25">
      <c r="B45" t="s">
        <v>1427</v>
      </c>
      <c r="C45" t="s">
        <v>1428</v>
      </c>
      <c r="D45" s="49">
        <v>631.96</v>
      </c>
    </row>
    <row r="46" spans="2:4" x14ac:dyDescent="0.25">
      <c r="B46" t="s">
        <v>1429</v>
      </c>
      <c r="C46" t="s">
        <v>1387</v>
      </c>
      <c r="D46" s="49">
        <v>647.82000000000005</v>
      </c>
    </row>
    <row r="47" spans="2:4" x14ac:dyDescent="0.25">
      <c r="B47" t="s">
        <v>1430</v>
      </c>
      <c r="C47" t="s">
        <v>1431</v>
      </c>
      <c r="D47" s="49">
        <v>355.02</v>
      </c>
    </row>
    <row r="48" spans="2:4" x14ac:dyDescent="0.25">
      <c r="B48" t="s">
        <v>1432</v>
      </c>
      <c r="C48" t="s">
        <v>1431</v>
      </c>
      <c r="D48" s="49">
        <v>355.02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50B31-69EE-4937-AFF7-B20E352D24F1}">
  <dimension ref="B1:BU48"/>
  <sheetViews>
    <sheetView workbookViewId="0">
      <selection activeCell="E13" sqref="E13"/>
    </sheetView>
  </sheetViews>
  <sheetFormatPr defaultColWidth="9" defaultRowHeight="15" x14ac:dyDescent="0.25"/>
  <cols>
    <col min="4" max="4" width="9" style="49"/>
  </cols>
  <sheetData>
    <row r="1" spans="2:73" x14ac:dyDescent="0.25">
      <c r="D1"/>
      <c r="W1" s="3" t="s">
        <v>0</v>
      </c>
      <c r="BU1" t="s">
        <v>0</v>
      </c>
    </row>
    <row r="2" spans="2:73" ht="4.5" customHeight="1" x14ac:dyDescent="0.25">
      <c r="B2" s="28"/>
      <c r="C2" s="28"/>
      <c r="D2" s="28"/>
    </row>
    <row r="3" spans="2:73" ht="30" x14ac:dyDescent="0.25">
      <c r="B3" s="47" t="s">
        <v>1433</v>
      </c>
      <c r="C3" s="47" t="s">
        <v>1367</v>
      </c>
      <c r="D3" s="48" t="s">
        <v>1368</v>
      </c>
    </row>
    <row r="4" spans="2:73" x14ac:dyDescent="0.25">
      <c r="B4" t="s">
        <v>1371</v>
      </c>
      <c r="C4" t="s">
        <v>1372</v>
      </c>
      <c r="D4" s="49">
        <v>423.34</v>
      </c>
    </row>
    <row r="5" spans="2:73" x14ac:dyDescent="0.25">
      <c r="B5" t="s">
        <v>1434</v>
      </c>
      <c r="C5" t="s">
        <v>1374</v>
      </c>
      <c r="D5" s="49">
        <v>444.08</v>
      </c>
    </row>
    <row r="6" spans="2:73" x14ac:dyDescent="0.25">
      <c r="B6" t="s">
        <v>1375</v>
      </c>
      <c r="C6" t="s">
        <v>1376</v>
      </c>
      <c r="D6" s="49">
        <v>525.82000000000005</v>
      </c>
    </row>
    <row r="7" spans="2:73" x14ac:dyDescent="0.25">
      <c r="B7" t="s">
        <v>1377</v>
      </c>
      <c r="C7" t="s">
        <v>1378</v>
      </c>
      <c r="D7" s="49">
        <v>566.08000000000004</v>
      </c>
    </row>
    <row r="8" spans="2:73" x14ac:dyDescent="0.25">
      <c r="B8" t="s">
        <v>1435</v>
      </c>
      <c r="C8" t="s">
        <v>1378</v>
      </c>
      <c r="D8" s="49">
        <v>566.08000000000004</v>
      </c>
    </row>
    <row r="9" spans="2:73" x14ac:dyDescent="0.25">
      <c r="B9" t="s">
        <v>1436</v>
      </c>
      <c r="C9" t="s">
        <v>1381</v>
      </c>
      <c r="D9" s="49">
        <v>651.48</v>
      </c>
    </row>
    <row r="10" spans="2:73" x14ac:dyDescent="0.25">
      <c r="B10" t="s">
        <v>1382</v>
      </c>
      <c r="C10" t="s">
        <v>1383</v>
      </c>
      <c r="D10" s="49">
        <v>664.9</v>
      </c>
    </row>
    <row r="11" spans="2:73" x14ac:dyDescent="0.25">
      <c r="B11" t="s">
        <v>1384</v>
      </c>
      <c r="C11" t="s">
        <v>1385</v>
      </c>
      <c r="D11" s="49">
        <v>752.74</v>
      </c>
    </row>
    <row r="12" spans="2:73" x14ac:dyDescent="0.25">
      <c r="B12" t="s">
        <v>1437</v>
      </c>
      <c r="C12" t="s">
        <v>1387</v>
      </c>
      <c r="D12" s="49">
        <v>862.54</v>
      </c>
    </row>
    <row r="13" spans="2:73" x14ac:dyDescent="0.25">
      <c r="B13" t="s">
        <v>1388</v>
      </c>
      <c r="C13" t="s">
        <v>1389</v>
      </c>
      <c r="D13" s="49">
        <v>961.36</v>
      </c>
    </row>
    <row r="14" spans="2:73" x14ac:dyDescent="0.25">
      <c r="B14" t="s">
        <v>1390</v>
      </c>
      <c r="C14" t="s">
        <v>1391</v>
      </c>
      <c r="D14" s="49">
        <v>313.54000000000002</v>
      </c>
    </row>
    <row r="15" spans="2:73" x14ac:dyDescent="0.25">
      <c r="B15" t="s">
        <v>1392</v>
      </c>
      <c r="C15" t="s">
        <v>1372</v>
      </c>
      <c r="D15" s="49">
        <v>367.22</v>
      </c>
    </row>
    <row r="16" spans="2:73" x14ac:dyDescent="0.25">
      <c r="B16" t="s">
        <v>1393</v>
      </c>
      <c r="C16" t="s">
        <v>1374</v>
      </c>
      <c r="D16" s="49">
        <v>383.08</v>
      </c>
    </row>
    <row r="17" spans="2:4" x14ac:dyDescent="0.25">
      <c r="B17" t="s">
        <v>1394</v>
      </c>
      <c r="C17" t="s">
        <v>1376</v>
      </c>
      <c r="D17" s="49">
        <v>451.4</v>
      </c>
    </row>
    <row r="18" spans="2:4" x14ac:dyDescent="0.25">
      <c r="B18" t="s">
        <v>1395</v>
      </c>
      <c r="C18" t="s">
        <v>1378</v>
      </c>
      <c r="D18" s="49">
        <v>435.54</v>
      </c>
    </row>
    <row r="19" spans="2:4" x14ac:dyDescent="0.25">
      <c r="B19" t="s">
        <v>1396</v>
      </c>
      <c r="C19" t="s">
        <v>1378</v>
      </c>
      <c r="D19" s="49">
        <v>436.76</v>
      </c>
    </row>
    <row r="20" spans="2:4" x14ac:dyDescent="0.25">
      <c r="B20" t="s">
        <v>1397</v>
      </c>
      <c r="C20" t="s">
        <v>1381</v>
      </c>
      <c r="D20" s="49">
        <v>577.05999999999995</v>
      </c>
    </row>
    <row r="21" spans="2:4" x14ac:dyDescent="0.25">
      <c r="B21" t="s">
        <v>1398</v>
      </c>
      <c r="C21" t="s">
        <v>1383</v>
      </c>
      <c r="D21" s="49">
        <v>597.79999999999995</v>
      </c>
    </row>
    <row r="22" spans="2:4" x14ac:dyDescent="0.25">
      <c r="B22" t="s">
        <v>1399</v>
      </c>
      <c r="C22" t="s">
        <v>1383</v>
      </c>
      <c r="D22" s="49">
        <v>597.79999999999995</v>
      </c>
    </row>
    <row r="23" spans="2:4" x14ac:dyDescent="0.25">
      <c r="B23" t="s">
        <v>1400</v>
      </c>
      <c r="C23" t="s">
        <v>1385</v>
      </c>
      <c r="D23" s="49">
        <v>642.94000000000005</v>
      </c>
    </row>
    <row r="24" spans="2:4" x14ac:dyDescent="0.25">
      <c r="B24" t="s">
        <v>1401</v>
      </c>
      <c r="C24" t="s">
        <v>1387</v>
      </c>
      <c r="D24" s="49">
        <v>766.16</v>
      </c>
    </row>
    <row r="25" spans="2:4" x14ac:dyDescent="0.25">
      <c r="B25" t="s">
        <v>1402</v>
      </c>
      <c r="C25" t="s">
        <v>1403</v>
      </c>
      <c r="D25" s="49">
        <v>325.74</v>
      </c>
    </row>
    <row r="26" spans="2:4" x14ac:dyDescent="0.25">
      <c r="B26" t="s">
        <v>1404</v>
      </c>
      <c r="C26" t="s">
        <v>1403</v>
      </c>
      <c r="D26" s="49">
        <v>325.74</v>
      </c>
    </row>
    <row r="27" spans="2:4" x14ac:dyDescent="0.25">
      <c r="B27" t="s">
        <v>1405</v>
      </c>
      <c r="C27" t="s">
        <v>1406</v>
      </c>
      <c r="D27" s="49">
        <v>372.1</v>
      </c>
    </row>
    <row r="28" spans="2:4" x14ac:dyDescent="0.25">
      <c r="B28" t="s">
        <v>1407</v>
      </c>
      <c r="C28" t="s">
        <v>1406</v>
      </c>
      <c r="D28" s="49">
        <v>372.1</v>
      </c>
    </row>
    <row r="29" spans="2:4" x14ac:dyDescent="0.25">
      <c r="B29" t="s">
        <v>1408</v>
      </c>
      <c r="C29" t="s">
        <v>1406</v>
      </c>
      <c r="D29" s="49">
        <v>372.1</v>
      </c>
    </row>
    <row r="30" spans="2:4" x14ac:dyDescent="0.25">
      <c r="B30" t="s">
        <v>1409</v>
      </c>
      <c r="C30" t="s">
        <v>1406</v>
      </c>
      <c r="D30" s="49">
        <v>372.1</v>
      </c>
    </row>
    <row r="31" spans="2:4" x14ac:dyDescent="0.25">
      <c r="B31" t="s">
        <v>1410</v>
      </c>
      <c r="C31" t="s">
        <v>1411</v>
      </c>
      <c r="D31" s="49">
        <v>473.36</v>
      </c>
    </row>
    <row r="32" spans="2:4" x14ac:dyDescent="0.25">
      <c r="B32" t="s">
        <v>1412</v>
      </c>
      <c r="C32" t="s">
        <v>1411</v>
      </c>
      <c r="D32" s="49">
        <v>473.36</v>
      </c>
    </row>
    <row r="33" spans="2:4" x14ac:dyDescent="0.25">
      <c r="B33" t="s">
        <v>1413</v>
      </c>
      <c r="C33" t="s">
        <v>1414</v>
      </c>
      <c r="D33" s="49">
        <v>522.16</v>
      </c>
    </row>
    <row r="34" spans="2:4" x14ac:dyDescent="0.25">
      <c r="B34" t="s">
        <v>1415</v>
      </c>
      <c r="C34" t="s">
        <v>1414</v>
      </c>
      <c r="D34" s="49">
        <v>522.16</v>
      </c>
    </row>
    <row r="35" spans="2:4" x14ac:dyDescent="0.25">
      <c r="B35" t="s">
        <v>1416</v>
      </c>
      <c r="C35" t="s">
        <v>1417</v>
      </c>
      <c r="D35" s="49">
        <v>779.58</v>
      </c>
    </row>
    <row r="36" spans="2:4" x14ac:dyDescent="0.25">
      <c r="B36" t="s">
        <v>1418</v>
      </c>
      <c r="C36" t="s">
        <v>1417</v>
      </c>
      <c r="D36" s="49">
        <v>779.58</v>
      </c>
    </row>
    <row r="37" spans="2:4" x14ac:dyDescent="0.25">
      <c r="B37" t="s">
        <v>1419</v>
      </c>
      <c r="C37" t="s">
        <v>1372</v>
      </c>
      <c r="D37" s="49">
        <v>291.58</v>
      </c>
    </row>
    <row r="38" spans="2:4" x14ac:dyDescent="0.25">
      <c r="B38" t="s">
        <v>1420</v>
      </c>
      <c r="C38" t="s">
        <v>1374</v>
      </c>
      <c r="D38" s="49">
        <v>318.42</v>
      </c>
    </row>
    <row r="39" spans="2:4" x14ac:dyDescent="0.25">
      <c r="B39" t="s">
        <v>1421</v>
      </c>
      <c r="C39" t="s">
        <v>1374</v>
      </c>
      <c r="D39" s="49">
        <v>318.42</v>
      </c>
    </row>
    <row r="40" spans="2:4" x14ac:dyDescent="0.25">
      <c r="B40" t="s">
        <v>1422</v>
      </c>
      <c r="C40" t="s">
        <v>1376</v>
      </c>
      <c r="D40" s="49">
        <v>379.42</v>
      </c>
    </row>
    <row r="41" spans="2:4" x14ac:dyDescent="0.25">
      <c r="B41" t="s">
        <v>1423</v>
      </c>
      <c r="C41" t="s">
        <v>1378</v>
      </c>
      <c r="D41" s="49">
        <v>398.94</v>
      </c>
    </row>
    <row r="42" spans="2:4" x14ac:dyDescent="0.25">
      <c r="B42" t="s">
        <v>1424</v>
      </c>
      <c r="C42" t="s">
        <v>1378</v>
      </c>
      <c r="D42" s="49">
        <v>398.94</v>
      </c>
    </row>
    <row r="43" spans="2:4" x14ac:dyDescent="0.25">
      <c r="B43" t="s">
        <v>1425</v>
      </c>
      <c r="C43" t="s">
        <v>1381</v>
      </c>
      <c r="D43" s="49">
        <v>505.08</v>
      </c>
    </row>
    <row r="44" spans="2:4" x14ac:dyDescent="0.25">
      <c r="B44" t="s">
        <v>1426</v>
      </c>
      <c r="C44" t="s">
        <v>1383</v>
      </c>
      <c r="D44" s="49">
        <v>505.08</v>
      </c>
    </row>
    <row r="45" spans="2:4" x14ac:dyDescent="0.25">
      <c r="B45" t="s">
        <v>1427</v>
      </c>
      <c r="C45" t="s">
        <v>1428</v>
      </c>
      <c r="D45" s="49">
        <v>631.96</v>
      </c>
    </row>
    <row r="46" spans="2:4" x14ac:dyDescent="0.25">
      <c r="B46" t="s">
        <v>1429</v>
      </c>
      <c r="C46" t="s">
        <v>1387</v>
      </c>
      <c r="D46" s="49">
        <v>647.82000000000005</v>
      </c>
    </row>
    <row r="47" spans="2:4" x14ac:dyDescent="0.25">
      <c r="B47" t="s">
        <v>1430</v>
      </c>
      <c r="C47" t="s">
        <v>1431</v>
      </c>
      <c r="D47" s="49">
        <v>355.02</v>
      </c>
    </row>
    <row r="48" spans="2:4" x14ac:dyDescent="0.25">
      <c r="B48" t="s">
        <v>1432</v>
      </c>
      <c r="C48" t="s">
        <v>1431</v>
      </c>
      <c r="D48" s="49">
        <v>355.02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B5B3-B415-431F-AA74-E17F2CE7E5EB}">
  <dimension ref="A1:BU10000"/>
  <sheetViews>
    <sheetView workbookViewId="0">
      <selection sqref="A1:XFD1048576"/>
    </sheetView>
  </sheetViews>
  <sheetFormatPr defaultRowHeight="15" x14ac:dyDescent="0.25"/>
  <cols>
    <col min="1" max="1" width="6" style="50" bestFit="1" customWidth="1"/>
    <col min="2" max="2" width="15.7109375" style="50" bestFit="1" customWidth="1"/>
    <col min="3" max="3" width="6.42578125" style="50" customWidth="1"/>
    <col min="4" max="4" width="12.7109375" style="50" customWidth="1"/>
    <col min="5" max="5" width="12.85546875" style="50" bestFit="1" customWidth="1"/>
    <col min="6" max="6" width="5.7109375" style="50" bestFit="1" customWidth="1"/>
    <col min="7" max="7" width="6.85546875" style="50" bestFit="1" customWidth="1"/>
    <col min="8" max="8" width="11.28515625" style="50" bestFit="1" customWidth="1"/>
    <col min="9" max="9" width="14.7109375" style="50" customWidth="1"/>
    <col min="10" max="10" width="16.140625" customWidth="1"/>
    <col min="11" max="11" width="17.5703125" customWidth="1"/>
  </cols>
  <sheetData>
    <row r="1" spans="1:73" x14ac:dyDescent="0.25">
      <c r="E1" s="2"/>
      <c r="Z1" s="3" t="s">
        <v>0</v>
      </c>
      <c r="BU1" t="s">
        <v>0</v>
      </c>
    </row>
    <row r="2" spans="1:73" x14ac:dyDescent="0.25">
      <c r="A2" s="51"/>
      <c r="B2" s="51"/>
      <c r="C2" s="51"/>
      <c r="D2" s="51"/>
      <c r="E2"/>
      <c r="J2" s="52" t="s">
        <v>1171</v>
      </c>
      <c r="K2" s="53">
        <v>0.09</v>
      </c>
    </row>
    <row r="3" spans="1:73" x14ac:dyDescent="0.25">
      <c r="J3" s="52" t="s">
        <v>1438</v>
      </c>
      <c r="K3" s="53">
        <v>0.12</v>
      </c>
    </row>
    <row r="10" spans="1:73" ht="30" x14ac:dyDescent="0.25">
      <c r="A10" s="54" t="s">
        <v>1162</v>
      </c>
      <c r="B10" s="54" t="s">
        <v>1163</v>
      </c>
      <c r="C10" s="54" t="s">
        <v>1164</v>
      </c>
      <c r="D10" s="54" t="s">
        <v>1361</v>
      </c>
      <c r="E10" s="54" t="s">
        <v>1165</v>
      </c>
      <c r="F10" s="54" t="s">
        <v>1362</v>
      </c>
      <c r="G10" s="54" t="s">
        <v>1363</v>
      </c>
      <c r="H10" s="54" t="s">
        <v>1167</v>
      </c>
      <c r="I10" s="54" t="s">
        <v>503</v>
      </c>
    </row>
    <row r="11" spans="1:73" x14ac:dyDescent="0.25">
      <c r="A11" s="18">
        <v>60195</v>
      </c>
      <c r="B11" s="18" t="s">
        <v>1343</v>
      </c>
      <c r="C11" s="18" t="s">
        <v>1176</v>
      </c>
      <c r="D11" s="19">
        <v>39341</v>
      </c>
      <c r="E11" s="19" t="s">
        <v>1171</v>
      </c>
      <c r="F11" s="18">
        <f t="shared" ref="F11:F74" ca="1" si="0">DATEDIF(D11,TODAY(),"y")</f>
        <v>16</v>
      </c>
      <c r="G11" s="55">
        <v>28</v>
      </c>
      <c r="H11" s="18">
        <v>2745.334982027116</v>
      </c>
      <c r="I11" s="56"/>
      <c r="J11" s="57"/>
      <c r="L11" s="57"/>
    </row>
    <row r="12" spans="1:73" x14ac:dyDescent="0.25">
      <c r="A12" s="18">
        <v>60196</v>
      </c>
      <c r="B12" s="18" t="s">
        <v>1439</v>
      </c>
      <c r="C12" s="18" t="s">
        <v>1176</v>
      </c>
      <c r="D12" s="19">
        <v>29024</v>
      </c>
      <c r="E12" s="19" t="s">
        <v>1211</v>
      </c>
      <c r="F12" s="18">
        <f t="shared" ca="1" si="0"/>
        <v>44</v>
      </c>
      <c r="G12" s="55">
        <v>7</v>
      </c>
      <c r="H12" s="18">
        <v>9887.4983910118099</v>
      </c>
      <c r="I12" s="56"/>
      <c r="J12" s="57"/>
      <c r="L12" s="57"/>
    </row>
    <row r="13" spans="1:73" x14ac:dyDescent="0.25">
      <c r="A13" s="18">
        <v>60197</v>
      </c>
      <c r="B13" s="18" t="s">
        <v>1344</v>
      </c>
      <c r="C13" s="18" t="s">
        <v>1170</v>
      </c>
      <c r="D13" s="19">
        <v>38354</v>
      </c>
      <c r="E13" s="19" t="s">
        <v>1171</v>
      </c>
      <c r="F13" s="18">
        <f t="shared" ca="1" si="0"/>
        <v>18</v>
      </c>
      <c r="G13" s="55">
        <v>33</v>
      </c>
      <c r="H13" s="18">
        <v>3484.1784948932532</v>
      </c>
      <c r="I13" s="56"/>
      <c r="J13" s="57"/>
      <c r="L13" s="57"/>
    </row>
    <row r="14" spans="1:73" x14ac:dyDescent="0.25">
      <c r="A14" s="18">
        <v>60198</v>
      </c>
      <c r="B14" s="18" t="s">
        <v>1345</v>
      </c>
      <c r="C14" s="18" t="s">
        <v>1170</v>
      </c>
      <c r="D14" s="19">
        <v>35862</v>
      </c>
      <c r="E14" s="19" t="s">
        <v>1171</v>
      </c>
      <c r="F14" s="18">
        <f t="shared" ca="1" si="0"/>
        <v>25</v>
      </c>
      <c r="G14" s="55">
        <v>12</v>
      </c>
      <c r="H14" s="18">
        <v>7451.8221215068843</v>
      </c>
      <c r="I14" s="56"/>
      <c r="J14" s="57"/>
      <c r="L14" s="57"/>
    </row>
    <row r="15" spans="1:73" x14ac:dyDescent="0.25">
      <c r="A15" s="18">
        <v>60199</v>
      </c>
      <c r="B15" s="18" t="s">
        <v>1346</v>
      </c>
      <c r="C15" s="18" t="s">
        <v>1176</v>
      </c>
      <c r="D15" s="19">
        <v>32550</v>
      </c>
      <c r="E15" s="19" t="s">
        <v>1211</v>
      </c>
      <c r="F15" s="18">
        <f t="shared" ca="1" si="0"/>
        <v>34</v>
      </c>
      <c r="G15" s="55">
        <v>24</v>
      </c>
      <c r="H15" s="18">
        <v>1724.7563112362448</v>
      </c>
      <c r="I15" s="56"/>
      <c r="J15" s="57"/>
      <c r="L15" s="57"/>
    </row>
    <row r="16" spans="1:73" x14ac:dyDescent="0.25">
      <c r="A16" s="18">
        <v>60200</v>
      </c>
      <c r="B16" s="18" t="s">
        <v>1347</v>
      </c>
      <c r="C16" s="18" t="s">
        <v>1176</v>
      </c>
      <c r="D16" s="19">
        <v>39149</v>
      </c>
      <c r="E16" s="19" t="s">
        <v>1171</v>
      </c>
      <c r="F16" s="18">
        <f t="shared" ca="1" si="0"/>
        <v>16</v>
      </c>
      <c r="G16" s="55">
        <v>12</v>
      </c>
      <c r="H16" s="18">
        <v>1817.0301478178962</v>
      </c>
      <c r="I16" s="56"/>
      <c r="J16" s="57"/>
      <c r="L16" s="57"/>
    </row>
    <row r="17" spans="1:12" x14ac:dyDescent="0.25">
      <c r="A17" s="18">
        <v>60201</v>
      </c>
      <c r="B17" s="18" t="s">
        <v>1348</v>
      </c>
      <c r="C17" s="18" t="s">
        <v>1170</v>
      </c>
      <c r="D17" s="19">
        <v>34922</v>
      </c>
      <c r="E17" s="19" t="s">
        <v>1171</v>
      </c>
      <c r="F17" s="18">
        <f t="shared" ca="1" si="0"/>
        <v>28</v>
      </c>
      <c r="G17" s="55">
        <v>33</v>
      </c>
      <c r="H17" s="18">
        <v>8542.0390581745232</v>
      </c>
      <c r="I17" s="56"/>
      <c r="J17" s="57"/>
      <c r="L17" s="57"/>
    </row>
    <row r="18" spans="1:12" x14ac:dyDescent="0.25">
      <c r="A18" s="18">
        <v>60202</v>
      </c>
      <c r="B18" s="18" t="s">
        <v>1349</v>
      </c>
      <c r="C18" s="18" t="s">
        <v>1170</v>
      </c>
      <c r="D18" s="19">
        <v>35313</v>
      </c>
      <c r="E18" s="19" t="s">
        <v>1171</v>
      </c>
      <c r="F18" s="18">
        <f t="shared" ca="1" si="0"/>
        <v>27</v>
      </c>
      <c r="G18" s="55">
        <v>12</v>
      </c>
      <c r="H18" s="18">
        <v>8580.0046554310466</v>
      </c>
      <c r="I18" s="56"/>
      <c r="J18" s="57"/>
      <c r="L18" s="57"/>
    </row>
    <row r="19" spans="1:12" x14ac:dyDescent="0.25">
      <c r="A19" s="18">
        <v>60203</v>
      </c>
      <c r="B19" s="18" t="s">
        <v>1350</v>
      </c>
      <c r="C19" s="18" t="s">
        <v>1170</v>
      </c>
      <c r="D19" s="19">
        <v>32887</v>
      </c>
      <c r="E19" s="19" t="s">
        <v>1211</v>
      </c>
      <c r="F19" s="18">
        <f t="shared" ca="1" si="0"/>
        <v>33</v>
      </c>
      <c r="G19" s="55">
        <v>24</v>
      </c>
      <c r="H19" s="18">
        <v>7414.9360772560403</v>
      </c>
      <c r="I19" s="56"/>
      <c r="J19" s="57"/>
      <c r="L19" s="57"/>
    </row>
    <row r="20" spans="1:12" x14ac:dyDescent="0.25">
      <c r="A20" s="18">
        <v>60204</v>
      </c>
      <c r="B20" s="18" t="s">
        <v>1351</v>
      </c>
      <c r="C20" s="18" t="s">
        <v>1170</v>
      </c>
      <c r="D20" s="19">
        <v>36732</v>
      </c>
      <c r="E20" s="19" t="s">
        <v>1171</v>
      </c>
      <c r="F20" s="18">
        <f t="shared" ca="1" si="0"/>
        <v>23</v>
      </c>
      <c r="G20" s="55">
        <v>24</v>
      </c>
      <c r="H20" s="18">
        <v>9630.3715916563779</v>
      </c>
      <c r="I20" s="56"/>
      <c r="J20" s="57"/>
      <c r="L20" s="57"/>
    </row>
    <row r="21" spans="1:12" x14ac:dyDescent="0.25">
      <c r="A21" s="18">
        <v>60205</v>
      </c>
      <c r="B21" s="18" t="s">
        <v>1352</v>
      </c>
      <c r="C21" s="18" t="s">
        <v>1170</v>
      </c>
      <c r="D21" s="19">
        <v>38331</v>
      </c>
      <c r="E21" s="19" t="s">
        <v>1171</v>
      </c>
      <c r="F21" s="18">
        <f t="shared" ca="1" si="0"/>
        <v>18</v>
      </c>
      <c r="G21" s="55">
        <v>5</v>
      </c>
      <c r="H21" s="18">
        <v>5203.1317624195181</v>
      </c>
      <c r="I21" s="56"/>
      <c r="J21" s="57"/>
      <c r="L21" s="57"/>
    </row>
    <row r="22" spans="1:12" x14ac:dyDescent="0.25">
      <c r="A22" s="18">
        <v>60206</v>
      </c>
      <c r="B22" s="18" t="s">
        <v>1353</v>
      </c>
      <c r="C22" s="18" t="s">
        <v>1170</v>
      </c>
      <c r="D22" s="19">
        <v>29002</v>
      </c>
      <c r="E22" s="19" t="s">
        <v>1211</v>
      </c>
      <c r="F22" s="18">
        <f t="shared" ca="1" si="0"/>
        <v>44</v>
      </c>
      <c r="G22" s="55">
        <v>28</v>
      </c>
      <c r="H22" s="18">
        <v>4332.5107716686034</v>
      </c>
      <c r="I22" s="56"/>
      <c r="J22" s="57"/>
      <c r="L22" s="57"/>
    </row>
    <row r="23" spans="1:12" x14ac:dyDescent="0.25">
      <c r="A23" s="18">
        <v>60207</v>
      </c>
      <c r="B23" s="18" t="s">
        <v>1354</v>
      </c>
      <c r="C23" s="18" t="s">
        <v>1176</v>
      </c>
      <c r="D23" s="19">
        <v>34831</v>
      </c>
      <c r="E23" s="19" t="s">
        <v>1171</v>
      </c>
      <c r="F23" s="18">
        <f t="shared" ca="1" si="0"/>
        <v>28</v>
      </c>
      <c r="G23" s="55">
        <v>7</v>
      </c>
      <c r="H23" s="18">
        <v>7819.2754841225069</v>
      </c>
      <c r="I23" s="56"/>
      <c r="J23" s="57"/>
      <c r="L23" s="57"/>
    </row>
    <row r="24" spans="1:12" x14ac:dyDescent="0.25">
      <c r="A24" s="18">
        <v>60208</v>
      </c>
      <c r="B24" s="18" t="s">
        <v>1355</v>
      </c>
      <c r="C24" s="18" t="s">
        <v>1176</v>
      </c>
      <c r="D24" s="19">
        <v>29624</v>
      </c>
      <c r="E24" s="19" t="s">
        <v>1171</v>
      </c>
      <c r="F24" s="18">
        <f t="shared" ca="1" si="0"/>
        <v>42</v>
      </c>
      <c r="G24" s="55">
        <v>8</v>
      </c>
      <c r="H24" s="18">
        <v>6538.8817515444207</v>
      </c>
      <c r="I24" s="56"/>
      <c r="J24" s="57"/>
      <c r="L24" s="57"/>
    </row>
    <row r="25" spans="1:12" x14ac:dyDescent="0.25">
      <c r="A25" s="18">
        <v>60209</v>
      </c>
      <c r="B25" s="18" t="s">
        <v>1356</v>
      </c>
      <c r="C25" s="18" t="s">
        <v>1176</v>
      </c>
      <c r="D25" s="19">
        <v>36430</v>
      </c>
      <c r="E25" s="19" t="s">
        <v>1171</v>
      </c>
      <c r="F25" s="18">
        <f t="shared" ca="1" si="0"/>
        <v>24</v>
      </c>
      <c r="G25" s="55">
        <v>19</v>
      </c>
      <c r="H25" s="18">
        <v>7150.8243209957127</v>
      </c>
      <c r="I25" s="56"/>
      <c r="J25" s="57"/>
      <c r="L25" s="57"/>
    </row>
    <row r="26" spans="1:12" x14ac:dyDescent="0.25">
      <c r="A26" s="18">
        <v>60210</v>
      </c>
      <c r="B26" s="18" t="s">
        <v>1357</v>
      </c>
      <c r="C26" s="18" t="s">
        <v>1170</v>
      </c>
      <c r="D26" s="19">
        <v>31982</v>
      </c>
      <c r="E26" s="19" t="s">
        <v>1211</v>
      </c>
      <c r="F26" s="18">
        <f t="shared" ca="1" si="0"/>
        <v>36</v>
      </c>
      <c r="G26" s="55">
        <v>14</v>
      </c>
      <c r="H26" s="18">
        <v>2439.9362985954763</v>
      </c>
      <c r="I26" s="56"/>
      <c r="J26" s="57"/>
      <c r="L26" s="57"/>
    </row>
    <row r="27" spans="1:12" x14ac:dyDescent="0.25">
      <c r="A27" s="18">
        <v>60211</v>
      </c>
      <c r="B27" s="18" t="s">
        <v>1358</v>
      </c>
      <c r="C27" s="18" t="s">
        <v>1176</v>
      </c>
      <c r="D27" s="19">
        <v>31667</v>
      </c>
      <c r="E27" s="19" t="s">
        <v>1211</v>
      </c>
      <c r="F27" s="18">
        <f t="shared" ca="1" si="0"/>
        <v>37</v>
      </c>
      <c r="G27" s="55">
        <v>15</v>
      </c>
      <c r="H27" s="18">
        <v>4179.6314855422006</v>
      </c>
      <c r="I27" s="56"/>
      <c r="J27" s="57"/>
      <c r="L27" s="57"/>
    </row>
    <row r="28" spans="1:12" x14ac:dyDescent="0.25">
      <c r="A28" s="18">
        <v>60212</v>
      </c>
      <c r="B28" s="18" t="s">
        <v>1359</v>
      </c>
      <c r="C28" s="18" t="s">
        <v>1170</v>
      </c>
      <c r="D28" s="19">
        <v>37064</v>
      </c>
      <c r="E28" s="19" t="s">
        <v>1211</v>
      </c>
      <c r="F28" s="18">
        <f t="shared" ca="1" si="0"/>
        <v>22</v>
      </c>
      <c r="G28" s="55">
        <v>30</v>
      </c>
      <c r="H28" s="18">
        <v>2996.734531437759</v>
      </c>
      <c r="I28" s="56"/>
      <c r="J28" s="57"/>
      <c r="L28" s="57"/>
    </row>
    <row r="29" spans="1:12" x14ac:dyDescent="0.25">
      <c r="A29" s="18">
        <v>60213</v>
      </c>
      <c r="B29" s="18" t="s">
        <v>1440</v>
      </c>
      <c r="C29" s="18" t="s">
        <v>1170</v>
      </c>
      <c r="D29" s="19">
        <v>38112</v>
      </c>
      <c r="E29" s="19" t="s">
        <v>1211</v>
      </c>
      <c r="F29" s="18">
        <f t="shared" ca="1" si="0"/>
        <v>19</v>
      </c>
      <c r="G29" s="55">
        <v>37</v>
      </c>
      <c r="H29" s="18">
        <v>7724.4677910103801</v>
      </c>
      <c r="I29" s="56"/>
      <c r="J29" s="57"/>
      <c r="L29" s="57"/>
    </row>
    <row r="30" spans="1:12" x14ac:dyDescent="0.25">
      <c r="A30" s="18">
        <v>60214</v>
      </c>
      <c r="B30" s="18" t="s">
        <v>1441</v>
      </c>
      <c r="C30" s="18" t="s">
        <v>1170</v>
      </c>
      <c r="D30" s="19">
        <v>27501</v>
      </c>
      <c r="E30" s="19" t="s">
        <v>1171</v>
      </c>
      <c r="F30" s="18">
        <f t="shared" ca="1" si="0"/>
        <v>48</v>
      </c>
      <c r="G30" s="55">
        <v>10</v>
      </c>
      <c r="H30" s="18">
        <v>8990.8176722820426</v>
      </c>
      <c r="I30" s="56"/>
      <c r="J30" s="57"/>
      <c r="L30" s="57"/>
    </row>
    <row r="31" spans="1:12" x14ac:dyDescent="0.25">
      <c r="A31" s="18">
        <v>60215</v>
      </c>
      <c r="B31" s="18" t="s">
        <v>1442</v>
      </c>
      <c r="C31" s="18" t="s">
        <v>1170</v>
      </c>
      <c r="D31" s="19">
        <v>38131</v>
      </c>
      <c r="E31" s="19" t="s">
        <v>1171</v>
      </c>
      <c r="F31" s="18">
        <f t="shared" ca="1" si="0"/>
        <v>19</v>
      </c>
      <c r="G31" s="55">
        <v>10</v>
      </c>
      <c r="H31" s="18">
        <v>7913.6896287774416</v>
      </c>
      <c r="I31" s="56"/>
      <c r="J31" s="57"/>
      <c r="L31" s="57"/>
    </row>
    <row r="32" spans="1:12" x14ac:dyDescent="0.25">
      <c r="A32" s="18">
        <v>60216</v>
      </c>
      <c r="B32" s="18" t="s">
        <v>1443</v>
      </c>
      <c r="C32" s="18" t="s">
        <v>1176</v>
      </c>
      <c r="D32" s="19">
        <v>32551</v>
      </c>
      <c r="E32" s="19" t="s">
        <v>1171</v>
      </c>
      <c r="F32" s="18">
        <f t="shared" ca="1" si="0"/>
        <v>34</v>
      </c>
      <c r="G32" s="55">
        <v>36</v>
      </c>
      <c r="H32" s="18">
        <v>4175.1240908133623</v>
      </c>
      <c r="I32" s="56"/>
      <c r="J32" s="57"/>
      <c r="L32" s="57"/>
    </row>
    <row r="33" spans="1:12" x14ac:dyDescent="0.25">
      <c r="A33" s="18">
        <v>60217</v>
      </c>
      <c r="B33" s="18" t="s">
        <v>1444</v>
      </c>
      <c r="C33" s="18" t="s">
        <v>1170</v>
      </c>
      <c r="D33" s="19">
        <v>39322</v>
      </c>
      <c r="E33" s="19" t="s">
        <v>1171</v>
      </c>
      <c r="F33" s="18">
        <f t="shared" ca="1" si="0"/>
        <v>16</v>
      </c>
      <c r="G33" s="55">
        <v>33</v>
      </c>
      <c r="H33" s="18">
        <v>5589.9848312716822</v>
      </c>
      <c r="I33" s="56"/>
      <c r="J33" s="57"/>
      <c r="L33" s="57"/>
    </row>
    <row r="34" spans="1:12" x14ac:dyDescent="0.25">
      <c r="A34" s="18">
        <v>60218</v>
      </c>
      <c r="B34" s="18" t="s">
        <v>1445</v>
      </c>
      <c r="C34" s="18" t="s">
        <v>1170</v>
      </c>
      <c r="D34" s="19">
        <v>34660</v>
      </c>
      <c r="E34" s="19" t="s">
        <v>1211</v>
      </c>
      <c r="F34" s="18">
        <f t="shared" ca="1" si="0"/>
        <v>28</v>
      </c>
      <c r="G34" s="55">
        <v>25</v>
      </c>
      <c r="H34" s="18">
        <v>9443.5797091625609</v>
      </c>
      <c r="I34" s="56"/>
      <c r="J34" s="57"/>
      <c r="L34" s="57"/>
    </row>
    <row r="35" spans="1:12" x14ac:dyDescent="0.25">
      <c r="A35" s="18">
        <v>60219</v>
      </c>
      <c r="B35" s="18" t="s">
        <v>1446</v>
      </c>
      <c r="C35" s="18" t="s">
        <v>1170</v>
      </c>
      <c r="D35" s="19">
        <v>39734</v>
      </c>
      <c r="E35" s="19" t="s">
        <v>1171</v>
      </c>
      <c r="F35" s="18">
        <f t="shared" ca="1" si="0"/>
        <v>15</v>
      </c>
      <c r="G35" s="55">
        <v>13</v>
      </c>
      <c r="H35" s="18">
        <v>1633.0463376168343</v>
      </c>
      <c r="I35" s="56"/>
      <c r="J35" s="57"/>
      <c r="L35" s="57"/>
    </row>
    <row r="36" spans="1:12" x14ac:dyDescent="0.25">
      <c r="A36" s="18">
        <v>60220</v>
      </c>
      <c r="B36" s="18" t="s">
        <v>1447</v>
      </c>
      <c r="C36" s="18" t="s">
        <v>1170</v>
      </c>
      <c r="D36" s="19">
        <v>31989</v>
      </c>
      <c r="E36" s="19" t="s">
        <v>1171</v>
      </c>
      <c r="F36" s="18">
        <f t="shared" ca="1" si="0"/>
        <v>36</v>
      </c>
      <c r="G36" s="55">
        <v>10</v>
      </c>
      <c r="H36" s="18">
        <v>6568.4087974092863</v>
      </c>
      <c r="I36" s="56"/>
      <c r="J36" s="57"/>
      <c r="L36" s="57"/>
    </row>
    <row r="37" spans="1:12" x14ac:dyDescent="0.25">
      <c r="A37" s="18">
        <v>60221</v>
      </c>
      <c r="B37" s="18" t="s">
        <v>1448</v>
      </c>
      <c r="C37" s="18" t="s">
        <v>1170</v>
      </c>
      <c r="D37" s="19">
        <v>33465</v>
      </c>
      <c r="E37" s="19" t="s">
        <v>1171</v>
      </c>
      <c r="F37" s="18">
        <f t="shared" ca="1" si="0"/>
        <v>32</v>
      </c>
      <c r="G37" s="55">
        <v>40</v>
      </c>
      <c r="H37" s="18">
        <v>9566.5448542380873</v>
      </c>
      <c r="I37" s="56"/>
      <c r="J37" s="57"/>
      <c r="L37" s="57"/>
    </row>
    <row r="38" spans="1:12" x14ac:dyDescent="0.25">
      <c r="A38" s="18">
        <v>60222</v>
      </c>
      <c r="B38" s="18" t="s">
        <v>1449</v>
      </c>
      <c r="C38" s="18" t="s">
        <v>1170</v>
      </c>
      <c r="D38" s="19">
        <v>29344</v>
      </c>
      <c r="E38" s="19" t="s">
        <v>1211</v>
      </c>
      <c r="F38" s="18">
        <f t="shared" ca="1" si="0"/>
        <v>43</v>
      </c>
      <c r="G38" s="55">
        <v>9</v>
      </c>
      <c r="H38" s="18">
        <v>4228.2480187348065</v>
      </c>
      <c r="I38" s="56"/>
      <c r="J38" s="57"/>
      <c r="L38" s="57"/>
    </row>
    <row r="39" spans="1:12" x14ac:dyDescent="0.25">
      <c r="A39" s="18">
        <v>60223</v>
      </c>
      <c r="B39" s="18" t="s">
        <v>1450</v>
      </c>
      <c r="C39" s="18" t="s">
        <v>1176</v>
      </c>
      <c r="D39" s="19">
        <v>38116</v>
      </c>
      <c r="E39" s="19" t="s">
        <v>1171</v>
      </c>
      <c r="F39" s="18">
        <f t="shared" ca="1" si="0"/>
        <v>19</v>
      </c>
      <c r="G39" s="55">
        <v>18</v>
      </c>
      <c r="H39" s="18">
        <v>9157.7148563834016</v>
      </c>
      <c r="I39" s="56"/>
      <c r="J39" s="57"/>
      <c r="L39" s="57"/>
    </row>
    <row r="40" spans="1:12" x14ac:dyDescent="0.25">
      <c r="A40" s="18">
        <v>60224</v>
      </c>
      <c r="B40" s="18" t="s">
        <v>1451</v>
      </c>
      <c r="C40" s="18" t="s">
        <v>1170</v>
      </c>
      <c r="D40" s="19">
        <v>33541</v>
      </c>
      <c r="E40" s="19" t="s">
        <v>1171</v>
      </c>
      <c r="F40" s="18">
        <f t="shared" ca="1" si="0"/>
        <v>32</v>
      </c>
      <c r="G40" s="55">
        <v>31</v>
      </c>
      <c r="H40" s="18">
        <v>8002.2317864478391</v>
      </c>
      <c r="I40" s="56"/>
      <c r="J40" s="57"/>
      <c r="L40" s="57"/>
    </row>
    <row r="41" spans="1:12" x14ac:dyDescent="0.25">
      <c r="A41" s="18">
        <v>60225</v>
      </c>
      <c r="B41" s="18" t="s">
        <v>1452</v>
      </c>
      <c r="C41" s="18" t="s">
        <v>1176</v>
      </c>
      <c r="D41" s="19">
        <v>31757</v>
      </c>
      <c r="E41" s="19" t="s">
        <v>1211</v>
      </c>
      <c r="F41" s="18">
        <f t="shared" ca="1" si="0"/>
        <v>36</v>
      </c>
      <c r="G41" s="55">
        <v>18</v>
      </c>
      <c r="H41" s="18">
        <v>4211.5479744411696</v>
      </c>
      <c r="I41" s="56"/>
      <c r="J41" s="57"/>
      <c r="L41" s="57"/>
    </row>
    <row r="42" spans="1:12" x14ac:dyDescent="0.25">
      <c r="A42" s="18">
        <v>60226</v>
      </c>
      <c r="B42" s="18" t="s">
        <v>1453</v>
      </c>
      <c r="C42" s="18" t="s">
        <v>1170</v>
      </c>
      <c r="D42" s="19">
        <v>36400</v>
      </c>
      <c r="E42" s="19" t="s">
        <v>1171</v>
      </c>
      <c r="F42" s="18">
        <f t="shared" ca="1" si="0"/>
        <v>24</v>
      </c>
      <c r="G42" s="55">
        <v>14</v>
      </c>
      <c r="H42" s="18">
        <v>5786.5338024815892</v>
      </c>
      <c r="I42" s="56"/>
      <c r="J42" s="57"/>
      <c r="L42" s="57"/>
    </row>
    <row r="43" spans="1:12" x14ac:dyDescent="0.25">
      <c r="A43" s="18">
        <v>60227</v>
      </c>
      <c r="B43" s="18" t="s">
        <v>1454</v>
      </c>
      <c r="C43" s="18" t="s">
        <v>1170</v>
      </c>
      <c r="D43" s="19">
        <v>35442</v>
      </c>
      <c r="E43" s="19" t="s">
        <v>1171</v>
      </c>
      <c r="F43" s="18">
        <f t="shared" ca="1" si="0"/>
        <v>26</v>
      </c>
      <c r="G43" s="55">
        <v>37</v>
      </c>
      <c r="H43" s="18">
        <v>5542.5066987680984</v>
      </c>
      <c r="I43" s="56"/>
      <c r="J43" s="57"/>
      <c r="L43" s="57"/>
    </row>
    <row r="44" spans="1:12" x14ac:dyDescent="0.25">
      <c r="A44" s="18">
        <v>60228</v>
      </c>
      <c r="B44" s="18" t="s">
        <v>1455</v>
      </c>
      <c r="C44" s="18" t="s">
        <v>1170</v>
      </c>
      <c r="D44" s="19">
        <v>34409</v>
      </c>
      <c r="E44" s="19" t="s">
        <v>1211</v>
      </c>
      <c r="F44" s="18">
        <f t="shared" ca="1" si="0"/>
        <v>29</v>
      </c>
      <c r="G44" s="55">
        <v>8</v>
      </c>
      <c r="H44" s="18">
        <v>8282.2214603713619</v>
      </c>
      <c r="I44" s="56"/>
      <c r="J44" s="57"/>
      <c r="L44" s="57"/>
    </row>
    <row r="45" spans="1:12" x14ac:dyDescent="0.25">
      <c r="A45" s="18">
        <v>60229</v>
      </c>
      <c r="B45" s="18" t="s">
        <v>1456</v>
      </c>
      <c r="C45" s="18" t="s">
        <v>1170</v>
      </c>
      <c r="D45" s="19">
        <v>39143</v>
      </c>
      <c r="E45" s="19" t="s">
        <v>1171</v>
      </c>
      <c r="F45" s="18">
        <f t="shared" ca="1" si="0"/>
        <v>16</v>
      </c>
      <c r="G45" s="55">
        <v>33</v>
      </c>
      <c r="H45" s="18">
        <v>7731.4145543341938</v>
      </c>
      <c r="I45" s="56"/>
      <c r="J45" s="57"/>
      <c r="L45" s="57"/>
    </row>
    <row r="46" spans="1:12" x14ac:dyDescent="0.25">
      <c r="A46" s="18">
        <v>60230</v>
      </c>
      <c r="B46" s="18" t="s">
        <v>1457</v>
      </c>
      <c r="C46" s="18" t="s">
        <v>1170</v>
      </c>
      <c r="D46" s="19">
        <v>38765</v>
      </c>
      <c r="E46" s="19" t="s">
        <v>1171</v>
      </c>
      <c r="F46" s="18">
        <f t="shared" ca="1" si="0"/>
        <v>17</v>
      </c>
      <c r="G46" s="55">
        <v>5</v>
      </c>
      <c r="H46" s="18">
        <v>9410.0461273970413</v>
      </c>
      <c r="I46" s="56"/>
      <c r="J46" s="57"/>
      <c r="L46" s="57"/>
    </row>
    <row r="47" spans="1:12" x14ac:dyDescent="0.25">
      <c r="A47" s="18">
        <v>60231</v>
      </c>
      <c r="B47" s="18" t="s">
        <v>1458</v>
      </c>
      <c r="C47" s="18" t="s">
        <v>1170</v>
      </c>
      <c r="D47" s="19">
        <v>30181</v>
      </c>
      <c r="E47" s="19" t="s">
        <v>1171</v>
      </c>
      <c r="F47" s="18">
        <f t="shared" ca="1" si="0"/>
        <v>41</v>
      </c>
      <c r="G47" s="55">
        <v>39</v>
      </c>
      <c r="H47" s="18">
        <v>9367.5503564534738</v>
      </c>
      <c r="I47" s="56"/>
      <c r="J47" s="57"/>
      <c r="L47" s="57"/>
    </row>
    <row r="48" spans="1:12" x14ac:dyDescent="0.25">
      <c r="A48" s="18">
        <v>60232</v>
      </c>
      <c r="B48" s="18" t="s">
        <v>1459</v>
      </c>
      <c r="C48" s="18" t="s">
        <v>1170</v>
      </c>
      <c r="D48" s="19">
        <v>34512</v>
      </c>
      <c r="E48" s="19" t="s">
        <v>1211</v>
      </c>
      <c r="F48" s="18">
        <f t="shared" ca="1" si="0"/>
        <v>29</v>
      </c>
      <c r="G48" s="55">
        <v>7</v>
      </c>
      <c r="H48" s="18">
        <v>1748.1853774707395</v>
      </c>
      <c r="I48" s="56"/>
      <c r="J48" s="57"/>
      <c r="L48" s="57"/>
    </row>
    <row r="49" spans="1:12" x14ac:dyDescent="0.25">
      <c r="A49" s="18">
        <v>60233</v>
      </c>
      <c r="B49" s="18" t="s">
        <v>1460</v>
      </c>
      <c r="C49" s="18" t="s">
        <v>1170</v>
      </c>
      <c r="D49" s="19">
        <v>36120</v>
      </c>
      <c r="E49" s="19" t="s">
        <v>1211</v>
      </c>
      <c r="F49" s="18">
        <f t="shared" ca="1" si="0"/>
        <v>24</v>
      </c>
      <c r="G49" s="55">
        <v>35</v>
      </c>
      <c r="H49" s="18">
        <v>6848.9271841628151</v>
      </c>
      <c r="I49" s="56"/>
      <c r="J49" s="57"/>
      <c r="L49" s="57"/>
    </row>
    <row r="50" spans="1:12" x14ac:dyDescent="0.25">
      <c r="A50" s="18">
        <v>60234</v>
      </c>
      <c r="B50" s="18" t="s">
        <v>1461</v>
      </c>
      <c r="C50" s="18" t="s">
        <v>1170</v>
      </c>
      <c r="D50" s="19">
        <v>37356</v>
      </c>
      <c r="E50" s="19" t="s">
        <v>1211</v>
      </c>
      <c r="F50" s="18">
        <f t="shared" ca="1" si="0"/>
        <v>21</v>
      </c>
      <c r="G50" s="55">
        <v>31</v>
      </c>
      <c r="H50" s="18">
        <v>5138.9316039906898</v>
      </c>
      <c r="I50" s="56"/>
      <c r="J50" s="57"/>
      <c r="L50" s="57"/>
    </row>
    <row r="51" spans="1:12" x14ac:dyDescent="0.25">
      <c r="A51" s="18">
        <v>60235</v>
      </c>
      <c r="B51" s="18" t="s">
        <v>1462</v>
      </c>
      <c r="C51" s="18" t="s">
        <v>1176</v>
      </c>
      <c r="D51" s="19">
        <v>33535</v>
      </c>
      <c r="E51" s="19" t="s">
        <v>1211</v>
      </c>
      <c r="F51" s="18">
        <f t="shared" ca="1" si="0"/>
        <v>32</v>
      </c>
      <c r="G51" s="55">
        <v>13</v>
      </c>
      <c r="H51" s="18">
        <v>1519.4815109967012</v>
      </c>
      <c r="I51" s="56"/>
      <c r="J51" s="57"/>
      <c r="L51" s="57"/>
    </row>
    <row r="52" spans="1:12" x14ac:dyDescent="0.25">
      <c r="A52" s="18">
        <v>60236</v>
      </c>
      <c r="B52" s="18" t="s">
        <v>1463</v>
      </c>
      <c r="C52" s="18" t="s">
        <v>1170</v>
      </c>
      <c r="D52" s="19">
        <v>30471</v>
      </c>
      <c r="E52" s="19" t="s">
        <v>1171</v>
      </c>
      <c r="F52" s="18">
        <f t="shared" ca="1" si="0"/>
        <v>40</v>
      </c>
      <c r="G52" s="55">
        <v>19</v>
      </c>
      <c r="H52" s="18">
        <v>2936.3428636114377</v>
      </c>
      <c r="I52" s="56"/>
      <c r="J52" s="57"/>
      <c r="L52" s="57"/>
    </row>
    <row r="53" spans="1:12" x14ac:dyDescent="0.25">
      <c r="A53" s="18">
        <v>60237</v>
      </c>
      <c r="B53" s="18" t="s">
        <v>1464</v>
      </c>
      <c r="C53" s="18" t="s">
        <v>1176</v>
      </c>
      <c r="D53" s="19">
        <v>38883</v>
      </c>
      <c r="E53" s="19" t="s">
        <v>1171</v>
      </c>
      <c r="F53" s="18">
        <f t="shared" ca="1" si="0"/>
        <v>17</v>
      </c>
      <c r="G53" s="55">
        <v>15</v>
      </c>
      <c r="H53" s="18">
        <v>2672.688494714911</v>
      </c>
      <c r="I53" s="56"/>
      <c r="J53" s="57"/>
      <c r="L53" s="57"/>
    </row>
    <row r="54" spans="1:12" x14ac:dyDescent="0.25">
      <c r="A54" s="18">
        <v>60238</v>
      </c>
      <c r="B54" s="18" t="s">
        <v>1465</v>
      </c>
      <c r="C54" s="18" t="s">
        <v>1170</v>
      </c>
      <c r="D54" s="19">
        <v>38980</v>
      </c>
      <c r="E54" s="19" t="s">
        <v>1171</v>
      </c>
      <c r="F54" s="18">
        <f t="shared" ca="1" si="0"/>
        <v>17</v>
      </c>
      <c r="G54" s="55">
        <v>36</v>
      </c>
      <c r="H54" s="18">
        <v>9828.7837609814324</v>
      </c>
      <c r="I54" s="56"/>
      <c r="J54" s="57"/>
      <c r="L54" s="57"/>
    </row>
    <row r="55" spans="1:12" x14ac:dyDescent="0.25">
      <c r="A55" s="18">
        <v>60239</v>
      </c>
      <c r="B55" s="18" t="s">
        <v>1466</v>
      </c>
      <c r="C55" s="18" t="s">
        <v>1176</v>
      </c>
      <c r="D55" s="19">
        <v>31054</v>
      </c>
      <c r="E55" s="19" t="s">
        <v>1171</v>
      </c>
      <c r="F55" s="18">
        <f t="shared" ca="1" si="0"/>
        <v>38</v>
      </c>
      <c r="G55" s="55">
        <v>23</v>
      </c>
      <c r="H55" s="18">
        <v>2648.8230100541441</v>
      </c>
      <c r="I55" s="56"/>
      <c r="J55" s="57"/>
      <c r="L55" s="57"/>
    </row>
    <row r="56" spans="1:12" x14ac:dyDescent="0.25">
      <c r="A56" s="18">
        <v>60240</v>
      </c>
      <c r="B56" s="18" t="s">
        <v>1467</v>
      </c>
      <c r="C56" s="18" t="s">
        <v>1170</v>
      </c>
      <c r="D56" s="19">
        <v>31472</v>
      </c>
      <c r="E56" s="19" t="s">
        <v>1211</v>
      </c>
      <c r="F56" s="18">
        <f t="shared" ca="1" si="0"/>
        <v>37</v>
      </c>
      <c r="G56" s="55">
        <v>40</v>
      </c>
      <c r="H56" s="18">
        <v>2873.8688107338212</v>
      </c>
      <c r="I56" s="56"/>
      <c r="J56" s="57"/>
      <c r="L56" s="57"/>
    </row>
    <row r="57" spans="1:12" x14ac:dyDescent="0.25">
      <c r="A57" s="18">
        <v>60241</v>
      </c>
      <c r="B57" s="18" t="s">
        <v>1468</v>
      </c>
      <c r="C57" s="18" t="s">
        <v>1176</v>
      </c>
      <c r="D57" s="19">
        <v>36568</v>
      </c>
      <c r="E57" s="19" t="s">
        <v>1171</v>
      </c>
      <c r="F57" s="18">
        <f t="shared" ca="1" si="0"/>
        <v>23</v>
      </c>
      <c r="G57" s="55">
        <v>8</v>
      </c>
      <c r="H57" s="18">
        <v>5085.0066428239998</v>
      </c>
      <c r="I57" s="56"/>
      <c r="J57" s="57"/>
      <c r="L57" s="57"/>
    </row>
    <row r="58" spans="1:12" x14ac:dyDescent="0.25">
      <c r="A58" s="18">
        <v>60242</v>
      </c>
      <c r="B58" s="18" t="s">
        <v>1469</v>
      </c>
      <c r="C58" s="18" t="s">
        <v>1176</v>
      </c>
      <c r="D58" s="19">
        <v>39633</v>
      </c>
      <c r="E58" s="19" t="s">
        <v>1171</v>
      </c>
      <c r="F58" s="18">
        <f t="shared" ca="1" si="0"/>
        <v>15</v>
      </c>
      <c r="G58" s="55">
        <v>18</v>
      </c>
      <c r="H58" s="18">
        <v>7916.213583954669</v>
      </c>
      <c r="I58" s="56"/>
      <c r="J58" s="57"/>
      <c r="L58" s="57"/>
    </row>
    <row r="59" spans="1:12" x14ac:dyDescent="0.25">
      <c r="A59" s="18">
        <v>60243</v>
      </c>
      <c r="B59" s="18" t="s">
        <v>1470</v>
      </c>
      <c r="C59" s="18" t="s">
        <v>1170</v>
      </c>
      <c r="D59" s="19">
        <v>28873</v>
      </c>
      <c r="E59" s="19" t="s">
        <v>1171</v>
      </c>
      <c r="F59" s="18">
        <f t="shared" ca="1" si="0"/>
        <v>44</v>
      </c>
      <c r="G59" s="55">
        <v>36</v>
      </c>
      <c r="H59" s="18">
        <v>2010.8894499431628</v>
      </c>
      <c r="I59" s="56"/>
      <c r="J59" s="57"/>
      <c r="L59" s="57"/>
    </row>
    <row r="60" spans="1:12" x14ac:dyDescent="0.25">
      <c r="A60" s="18">
        <v>60244</v>
      </c>
      <c r="B60" s="18" t="s">
        <v>1471</v>
      </c>
      <c r="C60" s="18" t="s">
        <v>1170</v>
      </c>
      <c r="D60" s="19">
        <v>32688</v>
      </c>
      <c r="E60" s="19" t="s">
        <v>1211</v>
      </c>
      <c r="F60" s="18">
        <f t="shared" ca="1" si="0"/>
        <v>34</v>
      </c>
      <c r="G60" s="55">
        <v>32</v>
      </c>
      <c r="H60" s="18">
        <v>4454.4393763693915</v>
      </c>
      <c r="I60" s="56"/>
      <c r="J60" s="57"/>
      <c r="L60" s="57"/>
    </row>
    <row r="61" spans="1:12" x14ac:dyDescent="0.25">
      <c r="A61" s="18">
        <v>60245</v>
      </c>
      <c r="B61" s="18" t="s">
        <v>1472</v>
      </c>
      <c r="C61" s="18" t="s">
        <v>1176</v>
      </c>
      <c r="D61" s="19">
        <v>39601</v>
      </c>
      <c r="E61" s="19" t="s">
        <v>1171</v>
      </c>
      <c r="F61" s="18">
        <f t="shared" ca="1" si="0"/>
        <v>15</v>
      </c>
      <c r="G61" s="55">
        <v>7</v>
      </c>
      <c r="H61" s="18">
        <v>7662.4728363790255</v>
      </c>
      <c r="I61" s="56"/>
      <c r="J61" s="57"/>
      <c r="L61" s="57"/>
    </row>
    <row r="62" spans="1:12" x14ac:dyDescent="0.25">
      <c r="A62" s="18">
        <v>60246</v>
      </c>
      <c r="B62" s="18" t="s">
        <v>1473</v>
      </c>
      <c r="C62" s="18" t="s">
        <v>1176</v>
      </c>
      <c r="D62" s="19">
        <v>31197</v>
      </c>
      <c r="E62" s="19" t="s">
        <v>1171</v>
      </c>
      <c r="F62" s="18">
        <f t="shared" ca="1" si="0"/>
        <v>38</v>
      </c>
      <c r="G62" s="55">
        <v>22</v>
      </c>
      <c r="H62" s="18">
        <v>3996.4284306024019</v>
      </c>
      <c r="I62" s="56"/>
      <c r="J62" s="57"/>
      <c r="L62" s="57"/>
    </row>
    <row r="63" spans="1:12" x14ac:dyDescent="0.25">
      <c r="A63" s="18">
        <v>60247</v>
      </c>
      <c r="B63" s="18" t="s">
        <v>1474</v>
      </c>
      <c r="C63" s="18" t="s">
        <v>1176</v>
      </c>
      <c r="D63" s="19">
        <v>36331</v>
      </c>
      <c r="E63" s="19" t="s">
        <v>1211</v>
      </c>
      <c r="F63" s="18">
        <f t="shared" ca="1" si="0"/>
        <v>24</v>
      </c>
      <c r="G63" s="55">
        <v>12</v>
      </c>
      <c r="H63" s="18">
        <v>6323.1449081792034</v>
      </c>
      <c r="I63" s="56"/>
      <c r="J63" s="57"/>
      <c r="L63" s="57"/>
    </row>
    <row r="64" spans="1:12" x14ac:dyDescent="0.25">
      <c r="A64" s="18">
        <v>60248</v>
      </c>
      <c r="B64" s="18" t="s">
        <v>1475</v>
      </c>
      <c r="C64" s="18" t="s">
        <v>1176</v>
      </c>
      <c r="D64" s="19">
        <v>33603</v>
      </c>
      <c r="E64" s="19" t="s">
        <v>1171</v>
      </c>
      <c r="F64" s="18">
        <f t="shared" ca="1" si="0"/>
        <v>31</v>
      </c>
      <c r="G64" s="55">
        <v>34</v>
      </c>
      <c r="H64" s="18">
        <v>5149.9101177078919</v>
      </c>
      <c r="I64" s="56"/>
      <c r="J64" s="57"/>
      <c r="L64" s="57"/>
    </row>
    <row r="65" spans="1:12" x14ac:dyDescent="0.25">
      <c r="A65" s="18">
        <v>60249</v>
      </c>
      <c r="B65" s="18" t="s">
        <v>1476</v>
      </c>
      <c r="C65" s="18" t="s">
        <v>1176</v>
      </c>
      <c r="D65" s="19">
        <v>37674</v>
      </c>
      <c r="E65" s="19" t="s">
        <v>1171</v>
      </c>
      <c r="F65" s="18">
        <f t="shared" ca="1" si="0"/>
        <v>20</v>
      </c>
      <c r="G65" s="55">
        <v>21</v>
      </c>
      <c r="H65" s="18">
        <v>6662.5351941519721</v>
      </c>
      <c r="I65" s="56"/>
      <c r="J65" s="57"/>
      <c r="L65" s="57"/>
    </row>
    <row r="66" spans="1:12" x14ac:dyDescent="0.25">
      <c r="A66" s="18">
        <v>60250</v>
      </c>
      <c r="B66" s="18" t="s">
        <v>1477</v>
      </c>
      <c r="C66" s="18" t="s">
        <v>1170</v>
      </c>
      <c r="D66" s="19">
        <v>34239</v>
      </c>
      <c r="E66" s="19" t="s">
        <v>1211</v>
      </c>
      <c r="F66" s="18">
        <f t="shared" ca="1" si="0"/>
        <v>30</v>
      </c>
      <c r="G66" s="55">
        <v>24</v>
      </c>
      <c r="H66" s="18">
        <v>4681.4715815109339</v>
      </c>
      <c r="I66" s="56"/>
      <c r="J66" s="57"/>
      <c r="L66" s="57"/>
    </row>
    <row r="67" spans="1:12" x14ac:dyDescent="0.25">
      <c r="A67" s="18">
        <v>60251</v>
      </c>
      <c r="B67" s="18" t="s">
        <v>1478</v>
      </c>
      <c r="C67" s="18" t="s">
        <v>1170</v>
      </c>
      <c r="D67" s="19">
        <v>31289</v>
      </c>
      <c r="E67" s="19" t="s">
        <v>1171</v>
      </c>
      <c r="F67" s="18">
        <f t="shared" ca="1" si="0"/>
        <v>38</v>
      </c>
      <c r="G67" s="55">
        <v>26</v>
      </c>
      <c r="H67" s="18">
        <v>5036.4302219457131</v>
      </c>
      <c r="I67" s="56"/>
      <c r="J67" s="57"/>
      <c r="L67" s="57"/>
    </row>
    <row r="68" spans="1:12" x14ac:dyDescent="0.25">
      <c r="A68" s="18">
        <v>60252</v>
      </c>
      <c r="B68" s="18" t="s">
        <v>1479</v>
      </c>
      <c r="C68" s="18" t="s">
        <v>1176</v>
      </c>
      <c r="D68" s="19">
        <v>36615</v>
      </c>
      <c r="E68" s="19" t="s">
        <v>1171</v>
      </c>
      <c r="F68" s="18">
        <f t="shared" ca="1" si="0"/>
        <v>23</v>
      </c>
      <c r="G68" s="55">
        <v>25</v>
      </c>
      <c r="H68" s="18">
        <v>4595.7308131595946</v>
      </c>
      <c r="I68" s="56"/>
      <c r="J68" s="57"/>
      <c r="L68" s="57"/>
    </row>
    <row r="69" spans="1:12" x14ac:dyDescent="0.25">
      <c r="A69" s="18">
        <v>60253</v>
      </c>
      <c r="B69" s="18" t="s">
        <v>1480</v>
      </c>
      <c r="C69" s="18" t="s">
        <v>1176</v>
      </c>
      <c r="D69" s="19">
        <v>29770</v>
      </c>
      <c r="E69" s="19" t="s">
        <v>1171</v>
      </c>
      <c r="F69" s="18">
        <f t="shared" ca="1" si="0"/>
        <v>42</v>
      </c>
      <c r="G69" s="55">
        <v>30</v>
      </c>
      <c r="H69" s="18">
        <v>5347.6598392858141</v>
      </c>
      <c r="I69" s="56"/>
      <c r="J69" s="57"/>
      <c r="L69" s="57"/>
    </row>
    <row r="70" spans="1:12" x14ac:dyDescent="0.25">
      <c r="A70" s="18">
        <v>60254</v>
      </c>
      <c r="B70" s="18" t="s">
        <v>1481</v>
      </c>
      <c r="C70" s="18" t="s">
        <v>1176</v>
      </c>
      <c r="D70" s="19">
        <v>32961</v>
      </c>
      <c r="E70" s="19" t="s">
        <v>1211</v>
      </c>
      <c r="F70" s="18">
        <f t="shared" ca="1" si="0"/>
        <v>33</v>
      </c>
      <c r="G70" s="55">
        <v>27</v>
      </c>
      <c r="H70" s="18">
        <v>8218.8047160948918</v>
      </c>
      <c r="I70" s="56"/>
      <c r="J70" s="57"/>
      <c r="L70" s="57"/>
    </row>
    <row r="71" spans="1:12" x14ac:dyDescent="0.25">
      <c r="A71" s="18">
        <v>60255</v>
      </c>
      <c r="B71" s="18" t="s">
        <v>1482</v>
      </c>
      <c r="C71" s="18" t="s">
        <v>1170</v>
      </c>
      <c r="D71" s="19">
        <v>31323</v>
      </c>
      <c r="E71" s="19" t="s">
        <v>1171</v>
      </c>
      <c r="F71" s="18">
        <f t="shared" ca="1" si="0"/>
        <v>38</v>
      </c>
      <c r="G71" s="55">
        <v>23</v>
      </c>
      <c r="H71" s="18">
        <v>5500.3946387168207</v>
      </c>
      <c r="I71" s="56"/>
      <c r="J71" s="57"/>
      <c r="L71" s="57"/>
    </row>
    <row r="72" spans="1:12" x14ac:dyDescent="0.25">
      <c r="A72" s="18">
        <v>60256</v>
      </c>
      <c r="B72" s="18" t="s">
        <v>1483</v>
      </c>
      <c r="C72" s="18" t="s">
        <v>1170</v>
      </c>
      <c r="D72" s="19">
        <v>36738</v>
      </c>
      <c r="E72" s="19" t="s">
        <v>1171</v>
      </c>
      <c r="F72" s="18">
        <f t="shared" ca="1" si="0"/>
        <v>23</v>
      </c>
      <c r="G72" s="55">
        <v>8</v>
      </c>
      <c r="H72" s="18">
        <v>9078.0427854966874</v>
      </c>
      <c r="I72" s="56"/>
      <c r="J72" s="57"/>
      <c r="L72" s="57"/>
    </row>
    <row r="73" spans="1:12" x14ac:dyDescent="0.25">
      <c r="A73" s="18">
        <v>60257</v>
      </c>
      <c r="B73" s="18" t="s">
        <v>1484</v>
      </c>
      <c r="C73" s="18" t="s">
        <v>1176</v>
      </c>
      <c r="D73" s="19">
        <v>36802</v>
      </c>
      <c r="E73" s="19" t="s">
        <v>1211</v>
      </c>
      <c r="F73" s="18">
        <f t="shared" ca="1" si="0"/>
        <v>23</v>
      </c>
      <c r="G73" s="55">
        <v>34</v>
      </c>
      <c r="H73" s="18">
        <v>3749.242836700525</v>
      </c>
      <c r="I73" s="56"/>
      <c r="J73" s="57"/>
      <c r="L73" s="57"/>
    </row>
    <row r="74" spans="1:12" x14ac:dyDescent="0.25">
      <c r="A74" s="18">
        <v>60258</v>
      </c>
      <c r="B74" s="18" t="s">
        <v>1485</v>
      </c>
      <c r="C74" s="18" t="s">
        <v>1170</v>
      </c>
      <c r="D74" s="19">
        <v>29808</v>
      </c>
      <c r="E74" s="19" t="s">
        <v>1171</v>
      </c>
      <c r="F74" s="18">
        <f t="shared" ca="1" si="0"/>
        <v>42</v>
      </c>
      <c r="G74" s="55">
        <v>10</v>
      </c>
      <c r="H74" s="18">
        <v>8042.6083542917677</v>
      </c>
      <c r="I74" s="56"/>
      <c r="J74" s="57"/>
      <c r="L74" s="57"/>
    </row>
    <row r="75" spans="1:12" x14ac:dyDescent="0.25">
      <c r="A75" s="18">
        <v>60259</v>
      </c>
      <c r="B75" s="18" t="s">
        <v>1486</v>
      </c>
      <c r="C75" s="18" t="s">
        <v>1170</v>
      </c>
      <c r="D75" s="19">
        <v>39331</v>
      </c>
      <c r="E75" s="19" t="s">
        <v>1171</v>
      </c>
      <c r="F75" s="18">
        <f t="shared" ref="F75:F138" ca="1" si="1">DATEDIF(D75,TODAY(),"y")</f>
        <v>16</v>
      </c>
      <c r="G75" s="55">
        <v>18</v>
      </c>
      <c r="H75" s="18">
        <v>8653.6157096469869</v>
      </c>
      <c r="I75" s="56"/>
      <c r="J75" s="57"/>
      <c r="L75" s="57"/>
    </row>
    <row r="76" spans="1:12" x14ac:dyDescent="0.25">
      <c r="A76" s="18">
        <v>60260</v>
      </c>
      <c r="B76" s="18" t="s">
        <v>1487</v>
      </c>
      <c r="C76" s="18" t="s">
        <v>1176</v>
      </c>
      <c r="D76" s="19">
        <v>35936</v>
      </c>
      <c r="E76" s="19" t="s">
        <v>1171</v>
      </c>
      <c r="F76" s="18">
        <f t="shared" ca="1" si="1"/>
        <v>25</v>
      </c>
      <c r="G76" s="55">
        <v>22</v>
      </c>
      <c r="H76" s="18">
        <v>8420.9863459046574</v>
      </c>
      <c r="I76" s="56"/>
      <c r="J76" s="57"/>
      <c r="L76" s="57"/>
    </row>
    <row r="77" spans="1:12" x14ac:dyDescent="0.25">
      <c r="A77" s="18">
        <v>60261</v>
      </c>
      <c r="B77" s="18" t="s">
        <v>1488</v>
      </c>
      <c r="C77" s="18" t="s">
        <v>1170</v>
      </c>
      <c r="D77" s="19">
        <v>31728</v>
      </c>
      <c r="E77" s="19" t="s">
        <v>1211</v>
      </c>
      <c r="F77" s="18">
        <f t="shared" ca="1" si="1"/>
        <v>36</v>
      </c>
      <c r="G77" s="55">
        <v>17</v>
      </c>
      <c r="H77" s="18">
        <v>4511.1571653737001</v>
      </c>
      <c r="I77" s="56"/>
      <c r="J77" s="57"/>
      <c r="L77" s="57"/>
    </row>
    <row r="78" spans="1:12" x14ac:dyDescent="0.25">
      <c r="A78" s="18">
        <v>60262</v>
      </c>
      <c r="B78" s="18" t="s">
        <v>1489</v>
      </c>
      <c r="C78" s="18" t="s">
        <v>1170</v>
      </c>
      <c r="D78" s="19">
        <v>28295</v>
      </c>
      <c r="E78" s="19" t="s">
        <v>1211</v>
      </c>
      <c r="F78" s="18">
        <f t="shared" ca="1" si="1"/>
        <v>46</v>
      </c>
      <c r="G78" s="55">
        <v>17</v>
      </c>
      <c r="H78" s="18">
        <v>9039.0022306440769</v>
      </c>
      <c r="I78" s="56"/>
      <c r="J78" s="57"/>
      <c r="L78" s="57"/>
    </row>
    <row r="79" spans="1:12" x14ac:dyDescent="0.25">
      <c r="A79" s="18">
        <v>60263</v>
      </c>
      <c r="B79" s="18" t="s">
        <v>1490</v>
      </c>
      <c r="C79" s="18" t="s">
        <v>1170</v>
      </c>
      <c r="D79" s="19">
        <v>28996</v>
      </c>
      <c r="E79" s="19" t="s">
        <v>1211</v>
      </c>
      <c r="F79" s="18">
        <f t="shared" ca="1" si="1"/>
        <v>44</v>
      </c>
      <c r="G79" s="55">
        <v>19</v>
      </c>
      <c r="H79" s="18">
        <v>4757.4771348421336</v>
      </c>
      <c r="I79" s="56"/>
      <c r="J79" s="57"/>
      <c r="L79" s="57"/>
    </row>
    <row r="80" spans="1:12" x14ac:dyDescent="0.25">
      <c r="A80" s="18">
        <v>60264</v>
      </c>
      <c r="B80" s="18" t="s">
        <v>1491</v>
      </c>
      <c r="C80" s="18" t="s">
        <v>1176</v>
      </c>
      <c r="D80" s="19">
        <v>34860</v>
      </c>
      <c r="E80" s="19" t="s">
        <v>1211</v>
      </c>
      <c r="F80" s="18">
        <f t="shared" ca="1" si="1"/>
        <v>28</v>
      </c>
      <c r="G80" s="55">
        <v>32</v>
      </c>
      <c r="H80" s="18">
        <v>3407.2416278551736</v>
      </c>
      <c r="I80" s="56"/>
      <c r="J80" s="57"/>
      <c r="L80" s="57"/>
    </row>
    <row r="81" spans="1:12" x14ac:dyDescent="0.25">
      <c r="A81" s="18">
        <v>60265</v>
      </c>
      <c r="B81" s="18" t="s">
        <v>1492</v>
      </c>
      <c r="C81" s="18" t="s">
        <v>1170</v>
      </c>
      <c r="D81" s="19">
        <v>34389</v>
      </c>
      <c r="E81" s="19" t="s">
        <v>1171</v>
      </c>
      <c r="F81" s="18">
        <f t="shared" ca="1" si="1"/>
        <v>29</v>
      </c>
      <c r="G81" s="55">
        <v>32</v>
      </c>
      <c r="H81" s="18">
        <v>2229.6670307378208</v>
      </c>
      <c r="I81" s="56"/>
      <c r="J81" s="57"/>
      <c r="L81" s="57"/>
    </row>
    <row r="82" spans="1:12" x14ac:dyDescent="0.25">
      <c r="A82" s="18">
        <v>60266</v>
      </c>
      <c r="B82" s="18" t="s">
        <v>1493</v>
      </c>
      <c r="C82" s="18" t="s">
        <v>1176</v>
      </c>
      <c r="D82" s="19">
        <v>33881</v>
      </c>
      <c r="E82" s="19" t="s">
        <v>1171</v>
      </c>
      <c r="F82" s="18">
        <f t="shared" ca="1" si="1"/>
        <v>31</v>
      </c>
      <c r="G82" s="55">
        <v>13</v>
      </c>
      <c r="H82" s="18">
        <v>7583.985880679661</v>
      </c>
      <c r="I82" s="56"/>
      <c r="J82" s="57"/>
      <c r="L82" s="57"/>
    </row>
    <row r="83" spans="1:12" x14ac:dyDescent="0.25">
      <c r="A83" s="18">
        <v>60267</v>
      </c>
      <c r="B83" s="18" t="s">
        <v>1494</v>
      </c>
      <c r="C83" s="18" t="s">
        <v>1176</v>
      </c>
      <c r="D83" s="19">
        <v>33516</v>
      </c>
      <c r="E83" s="19" t="s">
        <v>1171</v>
      </c>
      <c r="F83" s="18">
        <f t="shared" ca="1" si="1"/>
        <v>32</v>
      </c>
      <c r="G83" s="55">
        <v>31</v>
      </c>
      <c r="H83" s="18">
        <v>4360.718887271425</v>
      </c>
      <c r="I83" s="56"/>
      <c r="J83" s="57"/>
      <c r="L83" s="57"/>
    </row>
    <row r="84" spans="1:12" x14ac:dyDescent="0.25">
      <c r="A84" s="18">
        <v>60268</v>
      </c>
      <c r="B84" s="18" t="s">
        <v>1495</v>
      </c>
      <c r="C84" s="18" t="s">
        <v>1176</v>
      </c>
      <c r="D84" s="19">
        <v>38179</v>
      </c>
      <c r="E84" s="19" t="s">
        <v>1171</v>
      </c>
      <c r="F84" s="18">
        <f t="shared" ca="1" si="1"/>
        <v>19</v>
      </c>
      <c r="G84" s="55">
        <v>16</v>
      </c>
      <c r="H84" s="18">
        <v>2371.5548218497811</v>
      </c>
      <c r="I84" s="56"/>
      <c r="J84" s="57"/>
      <c r="L84" s="57"/>
    </row>
    <row r="85" spans="1:12" x14ac:dyDescent="0.25">
      <c r="A85" s="18">
        <v>60269</v>
      </c>
      <c r="B85" s="18" t="s">
        <v>1496</v>
      </c>
      <c r="C85" s="18" t="s">
        <v>1176</v>
      </c>
      <c r="D85" s="19">
        <v>33000</v>
      </c>
      <c r="E85" s="19" t="s">
        <v>1211</v>
      </c>
      <c r="F85" s="18">
        <f t="shared" ca="1" si="1"/>
        <v>33</v>
      </c>
      <c r="G85" s="55">
        <v>22</v>
      </c>
      <c r="H85" s="18">
        <v>5910.8674262596496</v>
      </c>
      <c r="I85" s="56"/>
      <c r="J85" s="57"/>
      <c r="L85" s="57"/>
    </row>
    <row r="86" spans="1:12" x14ac:dyDescent="0.25">
      <c r="A86" s="18">
        <v>60270</v>
      </c>
      <c r="B86" s="18" t="s">
        <v>1497</v>
      </c>
      <c r="C86" s="18" t="s">
        <v>1170</v>
      </c>
      <c r="D86" s="19">
        <v>31286</v>
      </c>
      <c r="E86" s="19" t="s">
        <v>1171</v>
      </c>
      <c r="F86" s="18">
        <f t="shared" ca="1" si="1"/>
        <v>38</v>
      </c>
      <c r="G86" s="55">
        <v>38</v>
      </c>
      <c r="H86" s="18">
        <v>4306.0846148845021</v>
      </c>
      <c r="I86" s="56"/>
      <c r="J86" s="57"/>
      <c r="L86" s="57"/>
    </row>
    <row r="87" spans="1:12" x14ac:dyDescent="0.25">
      <c r="A87" s="18">
        <v>60271</v>
      </c>
      <c r="B87" s="18" t="s">
        <v>1498</v>
      </c>
      <c r="C87" s="18" t="s">
        <v>1170</v>
      </c>
      <c r="D87" s="19">
        <v>38457</v>
      </c>
      <c r="E87" s="19" t="s">
        <v>1171</v>
      </c>
      <c r="F87" s="18">
        <f t="shared" ca="1" si="1"/>
        <v>18</v>
      </c>
      <c r="G87" s="55">
        <v>26</v>
      </c>
      <c r="H87" s="18">
        <v>8598.9894575675262</v>
      </c>
      <c r="I87" s="56"/>
      <c r="J87" s="57"/>
      <c r="L87" s="57"/>
    </row>
    <row r="88" spans="1:12" x14ac:dyDescent="0.25">
      <c r="A88" s="18">
        <v>60272</v>
      </c>
      <c r="B88" s="18" t="s">
        <v>1499</v>
      </c>
      <c r="C88" s="18" t="s">
        <v>1170</v>
      </c>
      <c r="D88" s="19">
        <v>29805</v>
      </c>
      <c r="E88" s="19" t="s">
        <v>1171</v>
      </c>
      <c r="F88" s="18">
        <f t="shared" ca="1" si="1"/>
        <v>42</v>
      </c>
      <c r="G88" s="55">
        <v>36</v>
      </c>
      <c r="H88" s="18">
        <v>5179.8432005277973</v>
      </c>
      <c r="I88" s="56"/>
      <c r="J88" s="57"/>
      <c r="L88" s="57"/>
    </row>
    <row r="89" spans="1:12" x14ac:dyDescent="0.25">
      <c r="A89" s="18">
        <v>60273</v>
      </c>
      <c r="B89" s="18" t="s">
        <v>1500</v>
      </c>
      <c r="C89" s="18" t="s">
        <v>1170</v>
      </c>
      <c r="D89" s="19">
        <v>37784</v>
      </c>
      <c r="E89" s="19" t="s">
        <v>1211</v>
      </c>
      <c r="F89" s="18">
        <f t="shared" ca="1" si="1"/>
        <v>20</v>
      </c>
      <c r="G89" s="55">
        <v>14</v>
      </c>
      <c r="H89" s="18">
        <v>9915.9223825558747</v>
      </c>
      <c r="I89" s="56"/>
      <c r="J89" s="57"/>
      <c r="L89" s="57"/>
    </row>
    <row r="90" spans="1:12" x14ac:dyDescent="0.25">
      <c r="A90" s="18">
        <v>60274</v>
      </c>
      <c r="B90" s="18" t="s">
        <v>1501</v>
      </c>
      <c r="C90" s="18" t="s">
        <v>1176</v>
      </c>
      <c r="D90" s="19">
        <v>28191</v>
      </c>
      <c r="E90" s="19" t="s">
        <v>1171</v>
      </c>
      <c r="F90" s="18">
        <f t="shared" ca="1" si="1"/>
        <v>46</v>
      </c>
      <c r="G90" s="55">
        <v>24</v>
      </c>
      <c r="H90" s="18">
        <v>6073.6185437488175</v>
      </c>
      <c r="I90" s="56"/>
      <c r="J90" s="57"/>
      <c r="L90" s="57"/>
    </row>
    <row r="91" spans="1:12" x14ac:dyDescent="0.25">
      <c r="A91" s="18">
        <v>60275</v>
      </c>
      <c r="B91" s="18" t="s">
        <v>1502</v>
      </c>
      <c r="C91" s="18" t="s">
        <v>1176</v>
      </c>
      <c r="D91" s="19">
        <v>27992</v>
      </c>
      <c r="E91" s="19" t="s">
        <v>1171</v>
      </c>
      <c r="F91" s="18">
        <f t="shared" ca="1" si="1"/>
        <v>47</v>
      </c>
      <c r="G91" s="55">
        <v>11</v>
      </c>
      <c r="H91" s="18">
        <v>9598.0459608182609</v>
      </c>
      <c r="I91" s="56"/>
      <c r="J91" s="57"/>
      <c r="L91" s="57"/>
    </row>
    <row r="92" spans="1:12" x14ac:dyDescent="0.25">
      <c r="A92" s="18">
        <v>60276</v>
      </c>
      <c r="B92" s="18" t="s">
        <v>1503</v>
      </c>
      <c r="C92" s="18" t="s">
        <v>1176</v>
      </c>
      <c r="D92" s="19">
        <v>30733</v>
      </c>
      <c r="E92" s="19" t="s">
        <v>1211</v>
      </c>
      <c r="F92" s="18">
        <f t="shared" ca="1" si="1"/>
        <v>39</v>
      </c>
      <c r="G92" s="55">
        <v>18</v>
      </c>
      <c r="H92" s="18">
        <v>3020.2689905329903</v>
      </c>
      <c r="I92" s="56"/>
      <c r="J92" s="57"/>
      <c r="L92" s="57"/>
    </row>
    <row r="93" spans="1:12" x14ac:dyDescent="0.25">
      <c r="A93" s="18">
        <v>60277</v>
      </c>
      <c r="B93" s="18" t="s">
        <v>1504</v>
      </c>
      <c r="C93" s="18" t="s">
        <v>1170</v>
      </c>
      <c r="D93" s="19">
        <v>35126</v>
      </c>
      <c r="E93" s="19" t="s">
        <v>1171</v>
      </c>
      <c r="F93" s="18">
        <f t="shared" ca="1" si="1"/>
        <v>27</v>
      </c>
      <c r="G93" s="55">
        <v>32</v>
      </c>
      <c r="H93" s="18">
        <v>9031.5162700177934</v>
      </c>
      <c r="I93" s="56"/>
      <c r="J93" s="57"/>
      <c r="L93" s="57"/>
    </row>
    <row r="94" spans="1:12" x14ac:dyDescent="0.25">
      <c r="A94" s="18">
        <v>60278</v>
      </c>
      <c r="B94" s="18" t="s">
        <v>1505</v>
      </c>
      <c r="C94" s="18" t="s">
        <v>1176</v>
      </c>
      <c r="D94" s="19">
        <v>36645</v>
      </c>
      <c r="E94" s="19" t="s">
        <v>1171</v>
      </c>
      <c r="F94" s="18">
        <f t="shared" ca="1" si="1"/>
        <v>23</v>
      </c>
      <c r="G94" s="55">
        <v>14</v>
      </c>
      <c r="H94" s="18">
        <v>3168.1748005845293</v>
      </c>
      <c r="I94" s="56"/>
      <c r="J94" s="57"/>
      <c r="L94" s="57"/>
    </row>
    <row r="95" spans="1:12" x14ac:dyDescent="0.25">
      <c r="A95" s="18">
        <v>60279</v>
      </c>
      <c r="B95" s="18" t="s">
        <v>1506</v>
      </c>
      <c r="C95" s="18" t="s">
        <v>1170</v>
      </c>
      <c r="D95" s="19">
        <v>39927</v>
      </c>
      <c r="E95" s="19" t="s">
        <v>1211</v>
      </c>
      <c r="F95" s="18">
        <f t="shared" ca="1" si="1"/>
        <v>14</v>
      </c>
      <c r="G95" s="55">
        <v>23</v>
      </c>
      <c r="H95" s="18">
        <v>1512.0357613154947</v>
      </c>
      <c r="I95" s="56"/>
      <c r="J95" s="57"/>
      <c r="L95" s="57"/>
    </row>
    <row r="96" spans="1:12" x14ac:dyDescent="0.25">
      <c r="A96" s="18">
        <v>60280</v>
      </c>
      <c r="B96" s="18" t="s">
        <v>1507</v>
      </c>
      <c r="C96" s="18" t="s">
        <v>1170</v>
      </c>
      <c r="D96" s="19">
        <v>36071</v>
      </c>
      <c r="E96" s="19" t="s">
        <v>1171</v>
      </c>
      <c r="F96" s="18">
        <f t="shared" ca="1" si="1"/>
        <v>25</v>
      </c>
      <c r="G96" s="55">
        <v>28</v>
      </c>
      <c r="H96" s="18">
        <v>5527.2539071770971</v>
      </c>
      <c r="I96" s="56"/>
      <c r="J96" s="57"/>
      <c r="L96" s="57"/>
    </row>
    <row r="97" spans="1:12" x14ac:dyDescent="0.25">
      <c r="A97" s="18">
        <v>60281</v>
      </c>
      <c r="B97" s="18" t="s">
        <v>1508</v>
      </c>
      <c r="C97" s="18" t="s">
        <v>1170</v>
      </c>
      <c r="D97" s="19">
        <v>29031</v>
      </c>
      <c r="E97" s="19" t="s">
        <v>1171</v>
      </c>
      <c r="F97" s="18">
        <f t="shared" ca="1" si="1"/>
        <v>44</v>
      </c>
      <c r="G97" s="55">
        <v>13</v>
      </c>
      <c r="H97" s="18">
        <v>7248.5181357232659</v>
      </c>
      <c r="I97" s="56"/>
      <c r="J97" s="57"/>
      <c r="L97" s="57"/>
    </row>
    <row r="98" spans="1:12" x14ac:dyDescent="0.25">
      <c r="A98" s="18">
        <v>60282</v>
      </c>
      <c r="B98" s="18" t="s">
        <v>1509</v>
      </c>
      <c r="C98" s="18" t="s">
        <v>1170</v>
      </c>
      <c r="D98" s="19">
        <v>34567</v>
      </c>
      <c r="E98" s="19" t="s">
        <v>1171</v>
      </c>
      <c r="F98" s="18">
        <f t="shared" ca="1" si="1"/>
        <v>29</v>
      </c>
      <c r="G98" s="55">
        <v>37</v>
      </c>
      <c r="H98" s="18">
        <v>9892.4975403469216</v>
      </c>
      <c r="I98" s="56"/>
      <c r="J98" s="57"/>
      <c r="L98" s="57"/>
    </row>
    <row r="99" spans="1:12" x14ac:dyDescent="0.25">
      <c r="A99" s="18">
        <v>60283</v>
      </c>
      <c r="B99" s="18" t="s">
        <v>1510</v>
      </c>
      <c r="C99" s="18" t="s">
        <v>1170</v>
      </c>
      <c r="D99" s="19">
        <v>38798</v>
      </c>
      <c r="E99" s="19" t="s">
        <v>1211</v>
      </c>
      <c r="F99" s="18">
        <f t="shared" ca="1" si="1"/>
        <v>17</v>
      </c>
      <c r="G99" s="55">
        <v>24</v>
      </c>
      <c r="H99" s="18">
        <v>5222.4708728022342</v>
      </c>
      <c r="I99" s="56"/>
      <c r="J99" s="57"/>
      <c r="L99" s="57"/>
    </row>
    <row r="100" spans="1:12" x14ac:dyDescent="0.25">
      <c r="A100" s="18">
        <v>60284</v>
      </c>
      <c r="B100" s="18" t="s">
        <v>1511</v>
      </c>
      <c r="C100" s="18" t="s">
        <v>1170</v>
      </c>
      <c r="D100" s="19">
        <v>28703</v>
      </c>
      <c r="E100" s="19" t="s">
        <v>1211</v>
      </c>
      <c r="F100" s="18">
        <f t="shared" ca="1" si="1"/>
        <v>45</v>
      </c>
      <c r="G100" s="55">
        <v>33</v>
      </c>
      <c r="H100" s="18">
        <v>4220.2579713361865</v>
      </c>
      <c r="I100" s="56"/>
      <c r="J100" s="57"/>
      <c r="L100" s="57"/>
    </row>
    <row r="101" spans="1:12" x14ac:dyDescent="0.25">
      <c r="A101" s="18">
        <v>60285</v>
      </c>
      <c r="B101" s="18" t="s">
        <v>1512</v>
      </c>
      <c r="C101" s="18" t="s">
        <v>1170</v>
      </c>
      <c r="D101" s="19">
        <v>37757</v>
      </c>
      <c r="E101" s="19" t="s">
        <v>1211</v>
      </c>
      <c r="F101" s="18">
        <f t="shared" ca="1" si="1"/>
        <v>20</v>
      </c>
      <c r="G101" s="55">
        <v>36</v>
      </c>
      <c r="H101" s="18">
        <v>9568.9142254527287</v>
      </c>
      <c r="I101" s="56"/>
      <c r="J101" s="57"/>
      <c r="L101" s="57"/>
    </row>
    <row r="102" spans="1:12" x14ac:dyDescent="0.25">
      <c r="A102" s="18">
        <v>60286</v>
      </c>
      <c r="B102" s="18" t="s">
        <v>1513</v>
      </c>
      <c r="C102" s="18" t="s">
        <v>1176</v>
      </c>
      <c r="D102" s="19">
        <v>31201</v>
      </c>
      <c r="E102" s="19" t="s">
        <v>1211</v>
      </c>
      <c r="F102" s="18">
        <f t="shared" ca="1" si="1"/>
        <v>38</v>
      </c>
      <c r="G102" s="55">
        <v>18</v>
      </c>
      <c r="H102" s="18">
        <v>4921.6924356840882</v>
      </c>
      <c r="I102" s="56"/>
      <c r="J102" s="57"/>
      <c r="L102" s="57"/>
    </row>
    <row r="103" spans="1:12" x14ac:dyDescent="0.25">
      <c r="A103" s="18">
        <v>60287</v>
      </c>
      <c r="B103" s="18" t="s">
        <v>1514</v>
      </c>
      <c r="C103" s="18" t="s">
        <v>1176</v>
      </c>
      <c r="D103" s="19">
        <v>38717</v>
      </c>
      <c r="E103" s="19" t="s">
        <v>1171</v>
      </c>
      <c r="F103" s="18">
        <f t="shared" ca="1" si="1"/>
        <v>17</v>
      </c>
      <c r="G103" s="55">
        <v>22</v>
      </c>
      <c r="H103" s="18">
        <v>2995.3211433977149</v>
      </c>
      <c r="I103" s="56"/>
      <c r="J103" s="57"/>
      <c r="L103" s="57"/>
    </row>
    <row r="104" spans="1:12" x14ac:dyDescent="0.25">
      <c r="A104" s="18">
        <v>60288</v>
      </c>
      <c r="B104" s="18" t="s">
        <v>1515</v>
      </c>
      <c r="C104" s="18" t="s">
        <v>1176</v>
      </c>
      <c r="D104" s="19">
        <v>29393</v>
      </c>
      <c r="E104" s="19" t="s">
        <v>1171</v>
      </c>
      <c r="F104" s="18">
        <f t="shared" ca="1" si="1"/>
        <v>43</v>
      </c>
      <c r="G104" s="55">
        <v>21</v>
      </c>
      <c r="H104" s="18">
        <v>6527.2158772153298</v>
      </c>
      <c r="I104" s="56"/>
      <c r="J104" s="57"/>
      <c r="L104" s="57"/>
    </row>
    <row r="105" spans="1:12" x14ac:dyDescent="0.25">
      <c r="A105" s="18">
        <v>60289</v>
      </c>
      <c r="B105" s="18" t="s">
        <v>1516</v>
      </c>
      <c r="C105" s="18" t="s">
        <v>1170</v>
      </c>
      <c r="D105" s="19">
        <v>32695</v>
      </c>
      <c r="E105" s="19" t="s">
        <v>1171</v>
      </c>
      <c r="F105" s="18">
        <f t="shared" ca="1" si="1"/>
        <v>34</v>
      </c>
      <c r="G105" s="55">
        <v>27</v>
      </c>
      <c r="H105" s="18">
        <v>8788.8462398754909</v>
      </c>
      <c r="I105" s="56"/>
      <c r="J105" s="57"/>
      <c r="L105" s="57"/>
    </row>
    <row r="106" spans="1:12" x14ac:dyDescent="0.25">
      <c r="A106" s="18">
        <v>60290</v>
      </c>
      <c r="B106" s="18" t="s">
        <v>1517</v>
      </c>
      <c r="C106" s="18" t="s">
        <v>1176</v>
      </c>
      <c r="D106" s="19">
        <v>37085</v>
      </c>
      <c r="E106" s="19" t="s">
        <v>1171</v>
      </c>
      <c r="F106" s="18">
        <f t="shared" ca="1" si="1"/>
        <v>22</v>
      </c>
      <c r="G106" s="55">
        <v>9</v>
      </c>
      <c r="H106" s="18">
        <v>6120.1585625659363</v>
      </c>
      <c r="I106" s="56"/>
      <c r="J106" s="57"/>
      <c r="L106" s="57"/>
    </row>
    <row r="107" spans="1:12" x14ac:dyDescent="0.25">
      <c r="A107" s="18">
        <v>60291</v>
      </c>
      <c r="B107" s="18" t="s">
        <v>1518</v>
      </c>
      <c r="C107" s="18" t="s">
        <v>1176</v>
      </c>
      <c r="D107" s="19">
        <v>38126</v>
      </c>
      <c r="E107" s="19" t="s">
        <v>1211</v>
      </c>
      <c r="F107" s="18">
        <f t="shared" ca="1" si="1"/>
        <v>19</v>
      </c>
      <c r="G107" s="55">
        <v>11</v>
      </c>
      <c r="H107" s="18">
        <v>5966.28075586668</v>
      </c>
      <c r="I107" s="56"/>
      <c r="J107" s="57"/>
      <c r="L107" s="57"/>
    </row>
    <row r="108" spans="1:12" x14ac:dyDescent="0.25">
      <c r="A108" s="18">
        <v>60292</v>
      </c>
      <c r="B108" s="18" t="s">
        <v>1519</v>
      </c>
      <c r="C108" s="18" t="s">
        <v>1176</v>
      </c>
      <c r="D108" s="19">
        <v>35777</v>
      </c>
      <c r="E108" s="19" t="s">
        <v>1171</v>
      </c>
      <c r="F108" s="18">
        <f t="shared" ca="1" si="1"/>
        <v>25</v>
      </c>
      <c r="G108" s="55">
        <v>26</v>
      </c>
      <c r="H108" s="18">
        <v>3544.0622511023566</v>
      </c>
      <c r="I108" s="56"/>
      <c r="J108" s="57"/>
      <c r="L108" s="57"/>
    </row>
    <row r="109" spans="1:12" x14ac:dyDescent="0.25">
      <c r="A109" s="18">
        <v>60293</v>
      </c>
      <c r="B109" s="18" t="s">
        <v>1520</v>
      </c>
      <c r="C109" s="18" t="s">
        <v>1176</v>
      </c>
      <c r="D109" s="19">
        <v>35514</v>
      </c>
      <c r="E109" s="19" t="s">
        <v>1171</v>
      </c>
      <c r="F109" s="18">
        <f t="shared" ca="1" si="1"/>
        <v>26</v>
      </c>
      <c r="G109" s="55">
        <v>35</v>
      </c>
      <c r="H109" s="18">
        <v>7588.1391014623177</v>
      </c>
      <c r="I109" s="56"/>
      <c r="J109" s="57"/>
      <c r="L109" s="57"/>
    </row>
    <row r="110" spans="1:12" x14ac:dyDescent="0.25">
      <c r="A110" s="18">
        <v>60294</v>
      </c>
      <c r="B110" s="18" t="s">
        <v>1521</v>
      </c>
      <c r="C110" s="18" t="s">
        <v>1176</v>
      </c>
      <c r="D110" s="19">
        <v>38192</v>
      </c>
      <c r="E110" s="19" t="s">
        <v>1171</v>
      </c>
      <c r="F110" s="18">
        <f t="shared" ca="1" si="1"/>
        <v>19</v>
      </c>
      <c r="G110" s="55">
        <v>23</v>
      </c>
      <c r="H110" s="18">
        <v>5942.515144529465</v>
      </c>
      <c r="I110" s="56"/>
      <c r="J110" s="57"/>
      <c r="L110" s="57"/>
    </row>
    <row r="111" spans="1:12" x14ac:dyDescent="0.25">
      <c r="A111" s="18">
        <v>60295</v>
      </c>
      <c r="B111" s="18" t="s">
        <v>1522</v>
      </c>
      <c r="C111" s="18" t="s">
        <v>1170</v>
      </c>
      <c r="D111" s="19">
        <v>29250</v>
      </c>
      <c r="E111" s="19" t="s">
        <v>1211</v>
      </c>
      <c r="F111" s="18">
        <f t="shared" ca="1" si="1"/>
        <v>43</v>
      </c>
      <c r="G111" s="55">
        <v>14</v>
      </c>
      <c r="H111" s="18">
        <v>5478.9300039747177</v>
      </c>
      <c r="I111" s="56"/>
      <c r="J111" s="57"/>
      <c r="L111" s="57"/>
    </row>
    <row r="112" spans="1:12" x14ac:dyDescent="0.25">
      <c r="A112" s="18">
        <v>60296</v>
      </c>
      <c r="B112" s="18" t="s">
        <v>1523</v>
      </c>
      <c r="C112" s="18" t="s">
        <v>1170</v>
      </c>
      <c r="D112" s="19">
        <v>38940</v>
      </c>
      <c r="E112" s="19" t="s">
        <v>1171</v>
      </c>
      <c r="F112" s="18">
        <f t="shared" ca="1" si="1"/>
        <v>17</v>
      </c>
      <c r="G112" s="55">
        <v>11</v>
      </c>
      <c r="H112" s="18">
        <v>9603.9537244292515</v>
      </c>
      <c r="I112" s="56"/>
      <c r="J112" s="57"/>
      <c r="L112" s="57"/>
    </row>
    <row r="113" spans="1:12" x14ac:dyDescent="0.25">
      <c r="A113" s="18">
        <v>60297</v>
      </c>
      <c r="B113" s="18" t="s">
        <v>1524</v>
      </c>
      <c r="C113" s="18" t="s">
        <v>1170</v>
      </c>
      <c r="D113" s="19">
        <v>31008</v>
      </c>
      <c r="E113" s="19" t="s">
        <v>1171</v>
      </c>
      <c r="F113" s="18">
        <f t="shared" ca="1" si="1"/>
        <v>38</v>
      </c>
      <c r="G113" s="55">
        <v>32</v>
      </c>
      <c r="H113" s="18">
        <v>6098.4085820641121</v>
      </c>
      <c r="I113" s="56"/>
      <c r="J113" s="57"/>
      <c r="L113" s="57"/>
    </row>
    <row r="114" spans="1:12" x14ac:dyDescent="0.25">
      <c r="A114" s="18">
        <v>60298</v>
      </c>
      <c r="B114" s="18" t="s">
        <v>1525</v>
      </c>
      <c r="C114" s="18" t="s">
        <v>1170</v>
      </c>
      <c r="D114" s="19">
        <v>38238</v>
      </c>
      <c r="E114" s="19" t="s">
        <v>1211</v>
      </c>
      <c r="F114" s="18">
        <f t="shared" ca="1" si="1"/>
        <v>19</v>
      </c>
      <c r="G114" s="55">
        <v>38</v>
      </c>
      <c r="H114" s="18">
        <v>4224.1579992849111</v>
      </c>
      <c r="I114" s="56"/>
      <c r="J114" s="57"/>
      <c r="L114" s="57"/>
    </row>
    <row r="115" spans="1:12" x14ac:dyDescent="0.25">
      <c r="A115" s="18">
        <v>60299</v>
      </c>
      <c r="B115" s="18" t="s">
        <v>1526</v>
      </c>
      <c r="C115" s="18" t="s">
        <v>1170</v>
      </c>
      <c r="D115" s="19">
        <v>37565</v>
      </c>
      <c r="E115" s="19" t="s">
        <v>1171</v>
      </c>
      <c r="F115" s="18">
        <f t="shared" ca="1" si="1"/>
        <v>21</v>
      </c>
      <c r="G115" s="55">
        <v>28</v>
      </c>
      <c r="H115" s="18">
        <v>7539.1993713149095</v>
      </c>
      <c r="I115" s="56"/>
      <c r="J115" s="57"/>
      <c r="L115" s="57"/>
    </row>
    <row r="116" spans="1:12" x14ac:dyDescent="0.25">
      <c r="A116" s="18">
        <v>60300</v>
      </c>
      <c r="B116" s="18" t="s">
        <v>1527</v>
      </c>
      <c r="C116" s="18" t="s">
        <v>1170</v>
      </c>
      <c r="D116" s="19">
        <v>35476</v>
      </c>
      <c r="E116" s="19" t="s">
        <v>1171</v>
      </c>
      <c r="F116" s="18">
        <f t="shared" ca="1" si="1"/>
        <v>26</v>
      </c>
      <c r="G116" s="55">
        <v>12</v>
      </c>
      <c r="H116" s="18">
        <v>8477.2570175745896</v>
      </c>
      <c r="I116" s="56"/>
      <c r="J116" s="57"/>
      <c r="L116" s="57"/>
    </row>
    <row r="117" spans="1:12" x14ac:dyDescent="0.25">
      <c r="A117" s="18">
        <v>60301</v>
      </c>
      <c r="B117" s="18" t="s">
        <v>1528</v>
      </c>
      <c r="C117" s="18" t="s">
        <v>1170</v>
      </c>
      <c r="D117" s="19">
        <v>33571</v>
      </c>
      <c r="E117" s="19" t="s">
        <v>1211</v>
      </c>
      <c r="F117" s="18">
        <f t="shared" ca="1" si="1"/>
        <v>31</v>
      </c>
      <c r="G117" s="55">
        <v>30</v>
      </c>
      <c r="H117" s="18">
        <v>1655.5318060995016</v>
      </c>
      <c r="I117" s="56"/>
      <c r="J117" s="57"/>
      <c r="L117" s="57"/>
    </row>
    <row r="118" spans="1:12" x14ac:dyDescent="0.25">
      <c r="A118" s="18">
        <v>60302</v>
      </c>
      <c r="B118" s="18" t="s">
        <v>1529</v>
      </c>
      <c r="C118" s="18" t="s">
        <v>1176</v>
      </c>
      <c r="D118" s="19">
        <v>35392</v>
      </c>
      <c r="E118" s="19" t="s">
        <v>1171</v>
      </c>
      <c r="F118" s="18">
        <f t="shared" ca="1" si="1"/>
        <v>26</v>
      </c>
      <c r="G118" s="55">
        <v>7</v>
      </c>
      <c r="H118" s="18">
        <v>3456.5217848113534</v>
      </c>
      <c r="I118" s="56"/>
      <c r="J118" s="57"/>
      <c r="L118" s="57"/>
    </row>
    <row r="119" spans="1:12" x14ac:dyDescent="0.25">
      <c r="A119" s="18">
        <v>60303</v>
      </c>
      <c r="B119" s="18" t="s">
        <v>1530</v>
      </c>
      <c r="C119" s="18" t="s">
        <v>1176</v>
      </c>
      <c r="D119" s="19">
        <v>30305</v>
      </c>
      <c r="E119" s="19" t="s">
        <v>1171</v>
      </c>
      <c r="F119" s="18">
        <f t="shared" ca="1" si="1"/>
        <v>40</v>
      </c>
      <c r="G119" s="55">
        <v>34</v>
      </c>
      <c r="H119" s="18">
        <v>8006.613585209363</v>
      </c>
      <c r="I119" s="56"/>
      <c r="J119" s="57"/>
      <c r="L119" s="57"/>
    </row>
    <row r="120" spans="1:12" x14ac:dyDescent="0.25">
      <c r="A120" s="18">
        <v>60304</v>
      </c>
      <c r="B120" s="18" t="s">
        <v>1531</v>
      </c>
      <c r="C120" s="18" t="s">
        <v>1176</v>
      </c>
      <c r="D120" s="19">
        <v>33517</v>
      </c>
      <c r="E120" s="19" t="s">
        <v>1171</v>
      </c>
      <c r="F120" s="18">
        <f t="shared" ca="1" si="1"/>
        <v>32</v>
      </c>
      <c r="G120" s="55">
        <v>21</v>
      </c>
      <c r="H120" s="18">
        <v>7974.8174880578117</v>
      </c>
      <c r="I120" s="56"/>
      <c r="J120" s="57"/>
      <c r="L120" s="57"/>
    </row>
    <row r="121" spans="1:12" x14ac:dyDescent="0.25">
      <c r="A121" s="18">
        <v>60305</v>
      </c>
      <c r="B121" s="18" t="s">
        <v>1532</v>
      </c>
      <c r="C121" s="18" t="s">
        <v>1170</v>
      </c>
      <c r="D121" s="19">
        <v>38708</v>
      </c>
      <c r="E121" s="19" t="s">
        <v>1211</v>
      </c>
      <c r="F121" s="18">
        <f t="shared" ca="1" si="1"/>
        <v>17</v>
      </c>
      <c r="G121" s="55">
        <v>9</v>
      </c>
      <c r="H121" s="18">
        <v>3828.6434022127455</v>
      </c>
      <c r="I121" s="56"/>
      <c r="J121" s="57"/>
      <c r="L121" s="57"/>
    </row>
    <row r="122" spans="1:12" x14ac:dyDescent="0.25">
      <c r="A122" s="18">
        <v>60306</v>
      </c>
      <c r="B122" s="18" t="s">
        <v>1533</v>
      </c>
      <c r="C122" s="18" t="s">
        <v>1176</v>
      </c>
      <c r="D122" s="19">
        <v>29811</v>
      </c>
      <c r="E122" s="19" t="s">
        <v>1171</v>
      </c>
      <c r="F122" s="18">
        <f t="shared" ca="1" si="1"/>
        <v>42</v>
      </c>
      <c r="G122" s="55">
        <v>14</v>
      </c>
      <c r="H122" s="18">
        <v>7313.7840967584207</v>
      </c>
      <c r="I122" s="56"/>
      <c r="J122" s="57"/>
      <c r="L122" s="57"/>
    </row>
    <row r="123" spans="1:12" x14ac:dyDescent="0.25">
      <c r="A123" s="18">
        <v>60307</v>
      </c>
      <c r="B123" s="18" t="s">
        <v>1534</v>
      </c>
      <c r="C123" s="18" t="s">
        <v>1170</v>
      </c>
      <c r="D123" s="19">
        <v>38323</v>
      </c>
      <c r="E123" s="19" t="s">
        <v>1171</v>
      </c>
      <c r="F123" s="18">
        <f t="shared" ca="1" si="1"/>
        <v>18</v>
      </c>
      <c r="G123" s="55">
        <v>40</v>
      </c>
      <c r="H123" s="18">
        <v>9311.4521080590439</v>
      </c>
      <c r="I123" s="56"/>
      <c r="J123" s="57"/>
      <c r="L123" s="57"/>
    </row>
    <row r="124" spans="1:12" x14ac:dyDescent="0.25">
      <c r="A124" s="18">
        <v>60308</v>
      </c>
      <c r="B124" s="18" t="s">
        <v>1535</v>
      </c>
      <c r="C124" s="18" t="s">
        <v>1170</v>
      </c>
      <c r="D124" s="19">
        <v>32358</v>
      </c>
      <c r="E124" s="19" t="s">
        <v>1211</v>
      </c>
      <c r="F124" s="18">
        <f t="shared" ca="1" si="1"/>
        <v>35</v>
      </c>
      <c r="G124" s="55">
        <v>37</v>
      </c>
      <c r="H124" s="18">
        <v>4411.5154990178607</v>
      </c>
      <c r="I124" s="56"/>
      <c r="J124" s="57"/>
      <c r="L124" s="57"/>
    </row>
    <row r="125" spans="1:12" x14ac:dyDescent="0.25">
      <c r="A125" s="18">
        <v>60309</v>
      </c>
      <c r="B125" s="18" t="s">
        <v>1536</v>
      </c>
      <c r="C125" s="18" t="s">
        <v>1176</v>
      </c>
      <c r="D125" s="19">
        <v>27668</v>
      </c>
      <c r="E125" s="19" t="s">
        <v>1171</v>
      </c>
      <c r="F125" s="18">
        <f t="shared" ca="1" si="1"/>
        <v>48</v>
      </c>
      <c r="G125" s="55">
        <v>30</v>
      </c>
      <c r="H125" s="18">
        <v>3982.3135265619089</v>
      </c>
      <c r="I125" s="56"/>
      <c r="J125" s="57"/>
      <c r="L125" s="57"/>
    </row>
    <row r="126" spans="1:12" x14ac:dyDescent="0.25">
      <c r="A126" s="18">
        <v>60310</v>
      </c>
      <c r="B126" s="18" t="s">
        <v>1537</v>
      </c>
      <c r="C126" s="18" t="s">
        <v>1176</v>
      </c>
      <c r="D126" s="19">
        <v>27459</v>
      </c>
      <c r="E126" s="19" t="s">
        <v>1171</v>
      </c>
      <c r="F126" s="18">
        <f t="shared" ca="1" si="1"/>
        <v>48</v>
      </c>
      <c r="G126" s="55">
        <v>37</v>
      </c>
      <c r="H126" s="18">
        <v>8802.6630391599356</v>
      </c>
      <c r="I126" s="56"/>
      <c r="J126" s="57"/>
      <c r="L126" s="57"/>
    </row>
    <row r="127" spans="1:12" x14ac:dyDescent="0.25">
      <c r="A127" s="18">
        <v>60311</v>
      </c>
      <c r="B127" s="18" t="s">
        <v>1538</v>
      </c>
      <c r="C127" s="18" t="s">
        <v>1170</v>
      </c>
      <c r="D127" s="19">
        <v>32471</v>
      </c>
      <c r="E127" s="19" t="s">
        <v>1171</v>
      </c>
      <c r="F127" s="18">
        <f t="shared" ca="1" si="1"/>
        <v>34</v>
      </c>
      <c r="G127" s="55">
        <v>10</v>
      </c>
      <c r="H127" s="18">
        <v>8980.9122672443264</v>
      </c>
      <c r="I127" s="56"/>
      <c r="J127" s="57"/>
      <c r="L127" s="57"/>
    </row>
    <row r="128" spans="1:12" x14ac:dyDescent="0.25">
      <c r="A128" s="18">
        <v>60312</v>
      </c>
      <c r="B128" s="18" t="s">
        <v>1539</v>
      </c>
      <c r="C128" s="18" t="s">
        <v>1170</v>
      </c>
      <c r="D128" s="19">
        <v>39442</v>
      </c>
      <c r="E128" s="19" t="s">
        <v>1211</v>
      </c>
      <c r="F128" s="18">
        <f t="shared" ca="1" si="1"/>
        <v>15</v>
      </c>
      <c r="G128" s="55">
        <v>26</v>
      </c>
      <c r="H128" s="18">
        <v>5187.8714597041471</v>
      </c>
      <c r="I128" s="56"/>
      <c r="J128" s="57"/>
      <c r="L128" s="57"/>
    </row>
    <row r="129" spans="1:12" x14ac:dyDescent="0.25">
      <c r="A129" s="18">
        <v>60313</v>
      </c>
      <c r="B129" s="18" t="s">
        <v>1540</v>
      </c>
      <c r="C129" s="18" t="s">
        <v>1170</v>
      </c>
      <c r="D129" s="19">
        <v>30683</v>
      </c>
      <c r="E129" s="19" t="s">
        <v>1211</v>
      </c>
      <c r="F129" s="18">
        <f t="shared" ca="1" si="1"/>
        <v>39</v>
      </c>
      <c r="G129" s="55">
        <v>6</v>
      </c>
      <c r="H129" s="18">
        <v>5187.0935810908486</v>
      </c>
      <c r="I129" s="56"/>
      <c r="J129" s="57"/>
      <c r="L129" s="57"/>
    </row>
    <row r="130" spans="1:12" x14ac:dyDescent="0.25">
      <c r="A130" s="18">
        <v>60314</v>
      </c>
      <c r="B130" s="18" t="s">
        <v>1541</v>
      </c>
      <c r="C130" s="18" t="s">
        <v>1176</v>
      </c>
      <c r="D130" s="19">
        <v>34298</v>
      </c>
      <c r="E130" s="19" t="s">
        <v>1211</v>
      </c>
      <c r="F130" s="18">
        <f t="shared" ca="1" si="1"/>
        <v>29</v>
      </c>
      <c r="G130" s="55">
        <v>28</v>
      </c>
      <c r="H130" s="18">
        <v>4739.4615821248372</v>
      </c>
      <c r="I130" s="56"/>
      <c r="J130" s="57"/>
      <c r="L130" s="57"/>
    </row>
    <row r="131" spans="1:12" x14ac:dyDescent="0.25">
      <c r="A131" s="18">
        <v>60315</v>
      </c>
      <c r="B131" s="18" t="s">
        <v>1542</v>
      </c>
      <c r="C131" s="18" t="s">
        <v>1176</v>
      </c>
      <c r="D131" s="19">
        <v>28045</v>
      </c>
      <c r="E131" s="19" t="s">
        <v>1211</v>
      </c>
      <c r="F131" s="18">
        <f t="shared" ca="1" si="1"/>
        <v>47</v>
      </c>
      <c r="G131" s="55">
        <v>40</v>
      </c>
      <c r="H131" s="18">
        <v>2881.8393290852091</v>
      </c>
      <c r="I131" s="56"/>
      <c r="J131" s="57"/>
      <c r="L131" s="57"/>
    </row>
    <row r="132" spans="1:12" x14ac:dyDescent="0.25">
      <c r="A132" s="18">
        <v>60316</v>
      </c>
      <c r="B132" s="18" t="s">
        <v>1543</v>
      </c>
      <c r="C132" s="18" t="s">
        <v>1176</v>
      </c>
      <c r="D132" s="19">
        <v>38526</v>
      </c>
      <c r="E132" s="19" t="s">
        <v>1171</v>
      </c>
      <c r="F132" s="18">
        <f t="shared" ca="1" si="1"/>
        <v>18</v>
      </c>
      <c r="G132" s="55">
        <v>36</v>
      </c>
      <c r="H132" s="18">
        <v>5563.441311916331</v>
      </c>
      <c r="I132" s="56"/>
      <c r="J132" s="57"/>
      <c r="L132" s="57"/>
    </row>
    <row r="133" spans="1:12" x14ac:dyDescent="0.25">
      <c r="A133" s="18">
        <v>60317</v>
      </c>
      <c r="B133" s="18" t="s">
        <v>1544</v>
      </c>
      <c r="C133" s="18" t="s">
        <v>1176</v>
      </c>
      <c r="D133" s="19">
        <v>37746</v>
      </c>
      <c r="E133" s="19" t="s">
        <v>1171</v>
      </c>
      <c r="F133" s="18">
        <f t="shared" ca="1" si="1"/>
        <v>20</v>
      </c>
      <c r="G133" s="55">
        <v>16</v>
      </c>
      <c r="H133" s="18">
        <v>5266.1121675928671</v>
      </c>
      <c r="I133" s="56"/>
      <c r="J133" s="57"/>
      <c r="L133" s="57"/>
    </row>
    <row r="134" spans="1:12" x14ac:dyDescent="0.25">
      <c r="A134" s="18">
        <v>60318</v>
      </c>
      <c r="B134" s="18" t="s">
        <v>1545</v>
      </c>
      <c r="C134" s="18" t="s">
        <v>1170</v>
      </c>
      <c r="D134" s="19">
        <v>37154</v>
      </c>
      <c r="E134" s="19" t="s">
        <v>1171</v>
      </c>
      <c r="F134" s="18">
        <f t="shared" ca="1" si="1"/>
        <v>22</v>
      </c>
      <c r="G134" s="55">
        <v>31</v>
      </c>
      <c r="H134" s="18">
        <v>6367.7277416680581</v>
      </c>
      <c r="I134" s="56"/>
      <c r="J134" s="57"/>
      <c r="L134" s="57"/>
    </row>
    <row r="135" spans="1:12" x14ac:dyDescent="0.25">
      <c r="A135" s="18">
        <v>60319</v>
      </c>
      <c r="B135" s="18" t="s">
        <v>1546</v>
      </c>
      <c r="C135" s="18" t="s">
        <v>1176</v>
      </c>
      <c r="D135" s="19">
        <v>29877</v>
      </c>
      <c r="E135" s="19" t="s">
        <v>1171</v>
      </c>
      <c r="F135" s="18">
        <f t="shared" ca="1" si="1"/>
        <v>42</v>
      </c>
      <c r="G135" s="55">
        <v>36</v>
      </c>
      <c r="H135" s="18">
        <v>2216.2847714436311</v>
      </c>
      <c r="I135" s="56"/>
      <c r="J135" s="57"/>
      <c r="L135" s="57"/>
    </row>
    <row r="136" spans="1:12" x14ac:dyDescent="0.25">
      <c r="A136" s="18">
        <v>60320</v>
      </c>
      <c r="B136" s="18" t="s">
        <v>1547</v>
      </c>
      <c r="C136" s="18" t="s">
        <v>1170</v>
      </c>
      <c r="D136" s="19">
        <v>28781</v>
      </c>
      <c r="E136" s="19" t="s">
        <v>1211</v>
      </c>
      <c r="F136" s="18">
        <f t="shared" ca="1" si="1"/>
        <v>45</v>
      </c>
      <c r="G136" s="55">
        <v>27</v>
      </c>
      <c r="H136" s="18">
        <v>5023.5043895567624</v>
      </c>
      <c r="I136" s="56"/>
      <c r="J136" s="57"/>
      <c r="L136" s="57"/>
    </row>
    <row r="137" spans="1:12" x14ac:dyDescent="0.25">
      <c r="A137" s="18">
        <v>60321</v>
      </c>
      <c r="B137" s="18" t="s">
        <v>1548</v>
      </c>
      <c r="C137" s="18" t="s">
        <v>1176</v>
      </c>
      <c r="D137" s="19">
        <v>30287</v>
      </c>
      <c r="E137" s="19" t="s">
        <v>1171</v>
      </c>
      <c r="F137" s="18">
        <f t="shared" ca="1" si="1"/>
        <v>40</v>
      </c>
      <c r="G137" s="55">
        <v>9</v>
      </c>
      <c r="H137" s="18">
        <v>8841.7990040104833</v>
      </c>
      <c r="I137" s="56"/>
      <c r="J137" s="57"/>
      <c r="L137" s="57"/>
    </row>
    <row r="138" spans="1:12" x14ac:dyDescent="0.25">
      <c r="A138" s="18">
        <v>60322</v>
      </c>
      <c r="B138" s="18" t="s">
        <v>1549</v>
      </c>
      <c r="C138" s="18" t="s">
        <v>1176</v>
      </c>
      <c r="D138" s="19">
        <v>39104</v>
      </c>
      <c r="E138" s="19" t="s">
        <v>1171</v>
      </c>
      <c r="F138" s="18">
        <f t="shared" ca="1" si="1"/>
        <v>16</v>
      </c>
      <c r="G138" s="55">
        <v>32</v>
      </c>
      <c r="H138" s="18">
        <v>6117.000849933971</v>
      </c>
      <c r="I138" s="56"/>
      <c r="J138" s="57"/>
      <c r="L138" s="57"/>
    </row>
    <row r="10000" spans="1:1" x14ac:dyDescent="0.25">
      <c r="A10000" s="50" t="s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59C0-A4AA-41FB-8D1F-D18CA2C48C2A}">
  <dimension ref="A1:BU10000"/>
  <sheetViews>
    <sheetView workbookViewId="0">
      <selection activeCell="C2" sqref="C2"/>
    </sheetView>
  </sheetViews>
  <sheetFormatPr defaultRowHeight="15" x14ac:dyDescent="0.25"/>
  <cols>
    <col min="1" max="1" width="7" style="18" bestFit="1" customWidth="1"/>
    <col min="2" max="2" width="14.5703125" style="18" customWidth="1"/>
    <col min="3" max="3" width="12.5703125" style="18" customWidth="1"/>
    <col min="4" max="6" width="10.140625" style="18" bestFit="1" customWidth="1"/>
    <col min="7" max="7" width="11.5703125" style="18" bestFit="1" customWidth="1"/>
    <col min="8" max="9" width="10.140625" style="18" bestFit="1" customWidth="1"/>
    <col min="10" max="10" width="10.140625" style="18" customWidth="1"/>
    <col min="11" max="11" width="17.7109375" style="58" customWidth="1"/>
    <col min="12" max="16384" width="9.140625" style="18"/>
  </cols>
  <sheetData>
    <row r="1" spans="1:73" x14ac:dyDescent="0.25">
      <c r="F1" s="2"/>
      <c r="AA1" s="3" t="s">
        <v>0</v>
      </c>
      <c r="BU1" s="18" t="s">
        <v>0</v>
      </c>
    </row>
    <row r="2" spans="1:73" x14ac:dyDescent="0.25">
      <c r="A2" s="59"/>
      <c r="B2" s="59"/>
      <c r="C2" s="59"/>
      <c r="D2" s="59"/>
      <c r="E2" s="59"/>
      <c r="F2"/>
    </row>
    <row r="9" spans="1:73" x14ac:dyDescent="0.25">
      <c r="A9" s="60"/>
      <c r="B9" s="60"/>
      <c r="C9" s="60"/>
      <c r="D9" s="78" t="s">
        <v>1550</v>
      </c>
      <c r="E9" s="78"/>
      <c r="F9" s="78"/>
      <c r="G9" s="78"/>
      <c r="H9" s="78"/>
      <c r="I9" s="78"/>
      <c r="J9" s="61"/>
      <c r="K9" s="62"/>
    </row>
    <row r="10" spans="1:73" x14ac:dyDescent="0.25">
      <c r="A10" s="63" t="s">
        <v>1162</v>
      </c>
      <c r="B10" s="63" t="s">
        <v>1163</v>
      </c>
      <c r="C10" s="63" t="s">
        <v>1551</v>
      </c>
      <c r="D10" s="63" t="s">
        <v>1552</v>
      </c>
      <c r="E10" s="63" t="s">
        <v>1553</v>
      </c>
      <c r="F10" s="63" t="s">
        <v>1554</v>
      </c>
      <c r="G10" s="63" t="s">
        <v>1555</v>
      </c>
      <c r="H10" s="63" t="s">
        <v>1556</v>
      </c>
      <c r="I10" s="63" t="s">
        <v>1557</v>
      </c>
      <c r="J10" s="63" t="s">
        <v>1558</v>
      </c>
      <c r="K10" s="64" t="s">
        <v>1559</v>
      </c>
    </row>
    <row r="11" spans="1:73" x14ac:dyDescent="0.25">
      <c r="A11" s="18">
        <v>120001</v>
      </c>
      <c r="B11" s="18" t="s">
        <v>1560</v>
      </c>
      <c r="C11" s="18" t="s">
        <v>1561</v>
      </c>
      <c r="D11" s="65">
        <v>1286.0285776397973</v>
      </c>
      <c r="E11" s="65"/>
      <c r="F11" s="65">
        <v>2921.1580707805888</v>
      </c>
      <c r="G11" s="65"/>
      <c r="H11" s="65">
        <v>1927.2012617896962</v>
      </c>
      <c r="I11" s="65"/>
      <c r="J11" s="18" t="s">
        <v>1562</v>
      </c>
      <c r="K11" s="66"/>
    </row>
    <row r="12" spans="1:73" x14ac:dyDescent="0.25">
      <c r="A12" s="18">
        <v>120002</v>
      </c>
      <c r="B12" s="18" t="s">
        <v>1563</v>
      </c>
      <c r="C12" s="18" t="s">
        <v>1564</v>
      </c>
      <c r="D12" s="65">
        <v>2894.3120050113794</v>
      </c>
      <c r="E12" s="65">
        <v>2996.5898702268973</v>
      </c>
      <c r="F12" s="65">
        <v>1841.4968333353504</v>
      </c>
      <c r="G12" s="65">
        <v>2512.0999161124687</v>
      </c>
      <c r="H12" s="65">
        <v>1451.327398824985</v>
      </c>
      <c r="I12" s="65">
        <v>1840.2946140365602</v>
      </c>
      <c r="J12" s="18" t="s">
        <v>1565</v>
      </c>
      <c r="K12" s="66"/>
    </row>
    <row r="13" spans="1:73" x14ac:dyDescent="0.25">
      <c r="A13" s="18">
        <v>120003</v>
      </c>
      <c r="B13" s="18" t="s">
        <v>1566</v>
      </c>
      <c r="C13" s="18" t="s">
        <v>1567</v>
      </c>
      <c r="D13" s="65">
        <v>1649.8154208422804</v>
      </c>
      <c r="E13" s="65">
        <v>2052.5939486583966</v>
      </c>
      <c r="F13" s="65">
        <v>1797.7503948349868</v>
      </c>
      <c r="G13" s="65">
        <v>2618.536182571539</v>
      </c>
      <c r="H13" s="65">
        <v>2256.4027478852304</v>
      </c>
      <c r="I13" s="65">
        <v>1635.7778733120192</v>
      </c>
      <c r="J13" s="18" t="s">
        <v>1565</v>
      </c>
      <c r="K13" s="66"/>
    </row>
    <row r="14" spans="1:73" x14ac:dyDescent="0.25">
      <c r="A14" s="18">
        <v>120004</v>
      </c>
      <c r="B14" s="18" t="s">
        <v>1568</v>
      </c>
      <c r="C14" s="18" t="s">
        <v>1569</v>
      </c>
      <c r="D14" s="65"/>
      <c r="E14" s="65"/>
      <c r="F14" s="65"/>
      <c r="G14" s="65"/>
      <c r="H14" s="65"/>
      <c r="I14" s="65"/>
      <c r="J14" s="18" t="s">
        <v>1562</v>
      </c>
      <c r="K14" s="66"/>
    </row>
    <row r="15" spans="1:73" x14ac:dyDescent="0.25">
      <c r="A15" s="18">
        <v>120005</v>
      </c>
      <c r="B15" s="18" t="s">
        <v>1570</v>
      </c>
      <c r="C15" s="18" t="s">
        <v>1571</v>
      </c>
      <c r="D15" s="65">
        <v>1432.0728537265541</v>
      </c>
      <c r="E15" s="65">
        <v>1531.9663922104194</v>
      </c>
      <c r="F15" s="65">
        <v>2837.208690254226</v>
      </c>
      <c r="G15" s="65">
        <v>1647.0723856766672</v>
      </c>
      <c r="H15" s="65">
        <v>2079.1496739988988</v>
      </c>
      <c r="I15" s="65">
        <v>1704.7436748602429</v>
      </c>
      <c r="J15" s="18" t="s">
        <v>1562</v>
      </c>
      <c r="K15" s="66"/>
    </row>
    <row r="16" spans="1:73" x14ac:dyDescent="0.25">
      <c r="A16" s="18">
        <v>120006</v>
      </c>
      <c r="B16" s="18" t="s">
        <v>1572</v>
      </c>
      <c r="C16" s="18" t="s">
        <v>1573</v>
      </c>
      <c r="D16" s="65">
        <v>1052.1166057675462</v>
      </c>
      <c r="E16" s="65">
        <v>1845.3627292127433</v>
      </c>
      <c r="F16" s="65">
        <v>1256.6607553567374</v>
      </c>
      <c r="G16" s="65">
        <v>1516.1959035530349</v>
      </c>
      <c r="H16" s="65"/>
      <c r="I16" s="65">
        <v>1341.9509418963269</v>
      </c>
      <c r="J16" s="18" t="s">
        <v>1562</v>
      </c>
      <c r="K16" s="66"/>
    </row>
    <row r="17" spans="1:11" x14ac:dyDescent="0.25">
      <c r="A17" s="18">
        <v>120007</v>
      </c>
      <c r="B17" s="18" t="s">
        <v>1574</v>
      </c>
      <c r="C17" s="18" t="s">
        <v>1575</v>
      </c>
      <c r="D17" s="65"/>
      <c r="E17" s="65"/>
      <c r="F17" s="65"/>
      <c r="G17" s="65"/>
      <c r="H17" s="65">
        <v>1445.2881638703846</v>
      </c>
      <c r="I17" s="65">
        <v>2686.7157065055089</v>
      </c>
      <c r="J17" s="18" t="s">
        <v>1562</v>
      </c>
      <c r="K17" s="66"/>
    </row>
    <row r="18" spans="1:11" x14ac:dyDescent="0.25">
      <c r="A18" s="18">
        <v>120008</v>
      </c>
      <c r="B18" s="18" t="s">
        <v>1576</v>
      </c>
      <c r="C18" s="18" t="s">
        <v>1577</v>
      </c>
      <c r="D18" s="65">
        <v>1631.3363665836605</v>
      </c>
      <c r="E18" s="65">
        <v>1057.5277796602038</v>
      </c>
      <c r="F18" s="65">
        <v>1543.4311430663515</v>
      </c>
      <c r="G18" s="65">
        <v>2389.9907068765106</v>
      </c>
      <c r="H18" s="65">
        <v>2729.507414741759</v>
      </c>
      <c r="I18" s="65">
        <v>2631.7301650294494</v>
      </c>
      <c r="J18" s="18" t="s">
        <v>1565</v>
      </c>
      <c r="K18" s="66"/>
    </row>
    <row r="19" spans="1:11" x14ac:dyDescent="0.25">
      <c r="A19" s="18">
        <v>120009</v>
      </c>
      <c r="B19" s="18" t="s">
        <v>1578</v>
      </c>
      <c r="C19" s="18" t="s">
        <v>1579</v>
      </c>
      <c r="D19" s="65"/>
      <c r="E19" s="65"/>
      <c r="F19" s="65"/>
      <c r="G19" s="65"/>
      <c r="H19" s="65"/>
      <c r="I19" s="65"/>
      <c r="J19" s="18" t="s">
        <v>1565</v>
      </c>
      <c r="K19" s="66"/>
    </row>
    <row r="20" spans="1:11" x14ac:dyDescent="0.25">
      <c r="A20" s="18">
        <v>120010</v>
      </c>
      <c r="B20" s="18" t="s">
        <v>1580</v>
      </c>
      <c r="C20" s="18" t="s">
        <v>1581</v>
      </c>
      <c r="D20" s="65">
        <v>1306.3585025514506</v>
      </c>
      <c r="E20" s="65">
        <v>2274.6762580143904</v>
      </c>
      <c r="F20" s="65">
        <v>2275.2847798677103</v>
      </c>
      <c r="G20" s="65">
        <v>2942.153024153944</v>
      </c>
      <c r="H20" s="65">
        <v>1945.3071743722357</v>
      </c>
      <c r="I20" s="65">
        <v>2289.7458604594831</v>
      </c>
      <c r="J20" s="18" t="s">
        <v>1565</v>
      </c>
      <c r="K20" s="66"/>
    </row>
    <row r="21" spans="1:11" x14ac:dyDescent="0.25">
      <c r="A21" s="18">
        <v>120011</v>
      </c>
      <c r="B21" s="18" t="s">
        <v>1582</v>
      </c>
      <c r="C21" s="18" t="s">
        <v>1583</v>
      </c>
      <c r="D21" s="65">
        <v>1382.1516750543151</v>
      </c>
      <c r="E21" s="65">
        <v>1984.3606139606572</v>
      </c>
      <c r="F21" s="65">
        <v>1789.6130134625014</v>
      </c>
      <c r="G21" s="65"/>
      <c r="H21" s="65"/>
      <c r="I21" s="65">
        <v>1468.9830629929138</v>
      </c>
      <c r="J21" s="18" t="s">
        <v>1565</v>
      </c>
      <c r="K21" s="66"/>
    </row>
    <row r="22" spans="1:11" x14ac:dyDescent="0.25">
      <c r="A22" s="18">
        <v>120012</v>
      </c>
      <c r="B22" s="18" t="s">
        <v>1584</v>
      </c>
      <c r="C22" s="18" t="s">
        <v>1585</v>
      </c>
      <c r="D22" s="65">
        <v>2974.1168418743987</v>
      </c>
      <c r="E22" s="65">
        <v>2854.238510436584</v>
      </c>
      <c r="F22" s="65">
        <v>1899.731359460875</v>
      </c>
      <c r="G22" s="65">
        <v>1326.5826524593681</v>
      </c>
      <c r="H22" s="65">
        <v>1239.7733570001997</v>
      </c>
      <c r="I22" s="65">
        <v>2925.9473364694222</v>
      </c>
      <c r="J22" s="18" t="s">
        <v>1562</v>
      </c>
      <c r="K22" s="66"/>
    </row>
    <row r="23" spans="1:11" x14ac:dyDescent="0.25">
      <c r="A23" s="18">
        <v>120013</v>
      </c>
      <c r="B23" s="18" t="s">
        <v>1586</v>
      </c>
      <c r="C23" s="18" t="s">
        <v>1587</v>
      </c>
      <c r="D23" s="65">
        <v>2049.4460939535043</v>
      </c>
      <c r="E23" s="65"/>
      <c r="F23" s="65">
        <v>2555.8161813064135</v>
      </c>
      <c r="G23" s="65">
        <v>2628.1295953298104</v>
      </c>
      <c r="H23" s="65">
        <v>2162.0455577933662</v>
      </c>
      <c r="I23" s="65"/>
      <c r="J23" s="18" t="s">
        <v>1562</v>
      </c>
      <c r="K23" s="66"/>
    </row>
    <row r="24" spans="1:11" x14ac:dyDescent="0.25">
      <c r="A24" s="18">
        <v>120014</v>
      </c>
      <c r="B24" s="18" t="s">
        <v>1588</v>
      </c>
      <c r="C24" s="18" t="s">
        <v>1589</v>
      </c>
      <c r="D24" s="65"/>
      <c r="E24" s="65"/>
      <c r="F24" s="65"/>
      <c r="G24" s="65"/>
      <c r="H24" s="65"/>
      <c r="I24" s="65"/>
      <c r="J24" s="18" t="s">
        <v>1565</v>
      </c>
      <c r="K24" s="66"/>
    </row>
    <row r="25" spans="1:11" x14ac:dyDescent="0.25">
      <c r="A25" s="18">
        <v>120015</v>
      </c>
      <c r="B25" s="18" t="s">
        <v>1590</v>
      </c>
      <c r="C25" s="18" t="s">
        <v>1591</v>
      </c>
      <c r="D25" s="65"/>
      <c r="E25" s="65"/>
      <c r="F25" s="65"/>
      <c r="G25" s="65"/>
      <c r="H25" s="65"/>
      <c r="I25" s="65"/>
      <c r="J25" s="18" t="s">
        <v>1565</v>
      </c>
      <c r="K25" s="66"/>
    </row>
    <row r="26" spans="1:11" x14ac:dyDescent="0.25">
      <c r="A26" s="18">
        <v>120016</v>
      </c>
      <c r="B26" s="18" t="s">
        <v>1592</v>
      </c>
      <c r="C26" s="18" t="s">
        <v>1593</v>
      </c>
      <c r="D26" s="65">
        <v>2964.1401604821904</v>
      </c>
      <c r="E26" s="65">
        <v>2864.3697108896599</v>
      </c>
      <c r="F26" s="65">
        <v>2089.8819271853135</v>
      </c>
      <c r="G26" s="65">
        <v>1472.1030331699315</v>
      </c>
      <c r="H26" s="65">
        <v>2275.7310491545013</v>
      </c>
      <c r="I26" s="65">
        <v>2830.9130379432531</v>
      </c>
      <c r="J26" s="18" t="s">
        <v>1565</v>
      </c>
      <c r="K26" s="66"/>
    </row>
    <row r="27" spans="1:11" x14ac:dyDescent="0.25">
      <c r="A27" s="18">
        <v>120017</v>
      </c>
      <c r="B27" s="18" t="s">
        <v>1594</v>
      </c>
      <c r="C27" s="18" t="s">
        <v>1595</v>
      </c>
      <c r="D27" s="65">
        <v>2305.1227155552015</v>
      </c>
      <c r="E27" s="65">
        <v>1461.3105029289954</v>
      </c>
      <c r="F27" s="65">
        <v>2466.9312452333152</v>
      </c>
      <c r="G27" s="65"/>
      <c r="H27" s="65">
        <v>1417.5887910675078</v>
      </c>
      <c r="I27" s="65">
        <v>1686.5684114307005</v>
      </c>
      <c r="J27" s="18" t="s">
        <v>1565</v>
      </c>
      <c r="K27" s="66"/>
    </row>
    <row r="28" spans="1:11" x14ac:dyDescent="0.25">
      <c r="A28" s="18">
        <v>120018</v>
      </c>
      <c r="B28" s="18" t="s">
        <v>1596</v>
      </c>
      <c r="C28" s="18" t="s">
        <v>1597</v>
      </c>
      <c r="D28" s="65"/>
      <c r="E28" s="65"/>
      <c r="F28" s="65"/>
      <c r="G28" s="65"/>
      <c r="H28" s="65"/>
      <c r="I28" s="65"/>
      <c r="J28" s="18" t="s">
        <v>1565</v>
      </c>
      <c r="K28" s="66"/>
    </row>
    <row r="29" spans="1:11" x14ac:dyDescent="0.25">
      <c r="A29" s="18">
        <v>120019</v>
      </c>
      <c r="B29" s="18" t="s">
        <v>1598</v>
      </c>
      <c r="C29" s="18" t="s">
        <v>1599</v>
      </c>
      <c r="D29" s="65">
        <v>2081.6202483916109</v>
      </c>
      <c r="E29" s="65">
        <v>1014.9265934488972</v>
      </c>
      <c r="F29" s="65">
        <v>1792.2073999818631</v>
      </c>
      <c r="G29" s="65">
        <v>1489.038934509952</v>
      </c>
      <c r="H29" s="65">
        <v>2018.567626513855</v>
      </c>
      <c r="I29" s="65">
        <v>2820.3930450184025</v>
      </c>
      <c r="J29" s="18" t="s">
        <v>1562</v>
      </c>
      <c r="K29" s="66"/>
    </row>
    <row r="30" spans="1:11" x14ac:dyDescent="0.25">
      <c r="A30" s="18">
        <v>120020</v>
      </c>
      <c r="B30" s="18" t="s">
        <v>1600</v>
      </c>
      <c r="C30" s="18" t="s">
        <v>1601</v>
      </c>
      <c r="D30" s="65">
        <v>2843.5094168192181</v>
      </c>
      <c r="E30" s="65">
        <v>1478.7396647028572</v>
      </c>
      <c r="F30" s="65">
        <v>2649.3738794449264</v>
      </c>
      <c r="G30" s="65">
        <v>2416.569954716389</v>
      </c>
      <c r="H30" s="65">
        <v>1427.6054948308197</v>
      </c>
      <c r="I30" s="65">
        <v>2729.6033874617124</v>
      </c>
      <c r="J30" s="18" t="s">
        <v>1565</v>
      </c>
      <c r="K30" s="66"/>
    </row>
    <row r="31" spans="1:11" x14ac:dyDescent="0.25">
      <c r="A31" s="18">
        <v>120021</v>
      </c>
      <c r="B31" s="18" t="s">
        <v>1602</v>
      </c>
      <c r="C31" s="18" t="s">
        <v>1603</v>
      </c>
      <c r="D31" s="65">
        <v>2137.571138474847</v>
      </c>
      <c r="E31" s="65">
        <v>1538.0277483649093</v>
      </c>
      <c r="F31" s="65">
        <v>2961.3393146803692</v>
      </c>
      <c r="G31" s="65">
        <v>1169.209058584629</v>
      </c>
      <c r="H31" s="65">
        <v>2208.3523977091631</v>
      </c>
      <c r="I31" s="65">
        <v>1732.0550674163578</v>
      </c>
      <c r="J31" s="18" t="s">
        <v>1565</v>
      </c>
      <c r="K31" s="66"/>
    </row>
    <row r="32" spans="1:11" x14ac:dyDescent="0.25">
      <c r="A32" s="18">
        <v>120022</v>
      </c>
      <c r="B32" s="18" t="s">
        <v>1604</v>
      </c>
      <c r="C32" s="18" t="s">
        <v>1605</v>
      </c>
      <c r="D32" s="65">
        <v>2418.283560286478</v>
      </c>
      <c r="E32" s="65">
        <v>1025.8623726665003</v>
      </c>
      <c r="F32" s="65">
        <v>2485.9373448957917</v>
      </c>
      <c r="G32" s="65">
        <v>1566.211967470148</v>
      </c>
      <c r="H32" s="65">
        <v>2420.0815468954797</v>
      </c>
      <c r="I32" s="65">
        <v>1406.6501158285723</v>
      </c>
      <c r="J32" s="18" t="s">
        <v>1562</v>
      </c>
      <c r="K32" s="66"/>
    </row>
    <row r="33" spans="1:11" x14ac:dyDescent="0.25">
      <c r="A33" s="18">
        <v>120023</v>
      </c>
      <c r="B33" s="18" t="s">
        <v>1606</v>
      </c>
      <c r="C33" s="18" t="s">
        <v>1607</v>
      </c>
      <c r="D33" s="65">
        <v>2113.9684467411771</v>
      </c>
      <c r="E33" s="65">
        <v>1321.8068602782225</v>
      </c>
      <c r="F33" s="65">
        <v>2334.1514123379152</v>
      </c>
      <c r="G33" s="65">
        <v>2359.0934268094484</v>
      </c>
      <c r="H33" s="65">
        <v>1107.3252333919327</v>
      </c>
      <c r="I33" s="65">
        <v>1310.8552471866717</v>
      </c>
      <c r="J33" s="18" t="s">
        <v>1565</v>
      </c>
      <c r="K33" s="66"/>
    </row>
    <row r="34" spans="1:11" x14ac:dyDescent="0.25">
      <c r="A34" s="18">
        <v>120024</v>
      </c>
      <c r="B34" s="18" t="s">
        <v>1608</v>
      </c>
      <c r="C34" s="18" t="s">
        <v>1609</v>
      </c>
      <c r="D34" s="65">
        <v>1584.0242563918869</v>
      </c>
      <c r="E34" s="65">
        <v>1239.2057800256139</v>
      </c>
      <c r="F34" s="65">
        <v>1472.2163489126299</v>
      </c>
      <c r="G34" s="65">
        <v>2350.4713369802666</v>
      </c>
      <c r="H34" s="65">
        <v>2906.0711575733885</v>
      </c>
      <c r="I34" s="65">
        <v>2772.6333919045546</v>
      </c>
      <c r="J34" s="18" t="s">
        <v>1565</v>
      </c>
      <c r="K34" s="66"/>
    </row>
    <row r="35" spans="1:11" x14ac:dyDescent="0.25">
      <c r="A35" s="18">
        <v>120025</v>
      </c>
      <c r="B35" s="18" t="s">
        <v>1610</v>
      </c>
      <c r="C35" s="18" t="s">
        <v>1611</v>
      </c>
      <c r="D35" s="65">
        <v>1346.6722575765625</v>
      </c>
      <c r="E35" s="65">
        <v>2128.9152271494804</v>
      </c>
      <c r="F35" s="65">
        <v>1618.2617389078562</v>
      </c>
      <c r="G35" s="65">
        <v>1297.6364041472905</v>
      </c>
      <c r="H35" s="65">
        <v>2486.1526242117534</v>
      </c>
      <c r="I35" s="65">
        <v>1514.6898236638972</v>
      </c>
      <c r="J35" s="18" t="s">
        <v>1565</v>
      </c>
      <c r="K35" s="66"/>
    </row>
    <row r="36" spans="1:11" x14ac:dyDescent="0.25">
      <c r="A36" s="18">
        <v>120026</v>
      </c>
      <c r="B36" s="18" t="s">
        <v>1612</v>
      </c>
      <c r="C36" s="18" t="s">
        <v>1613</v>
      </c>
      <c r="D36" s="65">
        <v>1985.175661863793</v>
      </c>
      <c r="E36" s="65">
        <v>1561.3736975639395</v>
      </c>
      <c r="F36" s="65">
        <v>1007.1506015122767</v>
      </c>
      <c r="G36" s="65">
        <v>2336.1448741463701</v>
      </c>
      <c r="H36" s="65">
        <v>1179.8918745117035</v>
      </c>
      <c r="I36" s="65">
        <v>2823.1478157664883</v>
      </c>
      <c r="J36" s="18" t="s">
        <v>1565</v>
      </c>
      <c r="K36" s="66"/>
    </row>
    <row r="37" spans="1:11" x14ac:dyDescent="0.25">
      <c r="A37" s="18">
        <v>120027</v>
      </c>
      <c r="B37" s="18" t="s">
        <v>1614</v>
      </c>
      <c r="C37" s="18" t="s">
        <v>1615</v>
      </c>
      <c r="D37" s="65"/>
      <c r="E37" s="65"/>
      <c r="F37" s="65"/>
      <c r="G37" s="65"/>
      <c r="H37" s="65"/>
      <c r="I37" s="65"/>
      <c r="J37" s="18" t="s">
        <v>1565</v>
      </c>
      <c r="K37" s="66"/>
    </row>
    <row r="38" spans="1:11" x14ac:dyDescent="0.25">
      <c r="A38" s="18">
        <v>120028</v>
      </c>
      <c r="B38" s="18" t="s">
        <v>1616</v>
      </c>
      <c r="C38" s="18" t="s">
        <v>1617</v>
      </c>
      <c r="D38" s="65">
        <v>2163.8730340890543</v>
      </c>
      <c r="E38" s="65">
        <v>1385.1173054080109</v>
      </c>
      <c r="F38" s="65">
        <v>2808.3220507713731</v>
      </c>
      <c r="G38" s="65">
        <v>1041.2293573505717</v>
      </c>
      <c r="H38" s="65">
        <v>1247.741956491509</v>
      </c>
      <c r="I38" s="65">
        <v>2560.4659936648841</v>
      </c>
      <c r="J38" s="18" t="s">
        <v>1565</v>
      </c>
      <c r="K38" s="66"/>
    </row>
    <row r="39" spans="1:11" x14ac:dyDescent="0.25">
      <c r="A39" s="18">
        <v>120029</v>
      </c>
      <c r="B39" s="18" t="s">
        <v>1618</v>
      </c>
      <c r="C39" s="18" t="s">
        <v>1619</v>
      </c>
      <c r="D39" s="65">
        <v>2976.2487795906745</v>
      </c>
      <c r="E39" s="65">
        <v>1551.7102663617343</v>
      </c>
      <c r="F39" s="65">
        <v>1090.7054354895984</v>
      </c>
      <c r="G39" s="65">
        <v>2111.3881123352467</v>
      </c>
      <c r="H39" s="65">
        <v>2343.9545924784225</v>
      </c>
      <c r="I39" s="65">
        <v>2595.566324693224</v>
      </c>
      <c r="J39" s="18" t="s">
        <v>1565</v>
      </c>
      <c r="K39" s="66"/>
    </row>
    <row r="40" spans="1:11" x14ac:dyDescent="0.25">
      <c r="A40" s="18">
        <v>120030</v>
      </c>
      <c r="B40" s="18" t="s">
        <v>1620</v>
      </c>
      <c r="C40" s="18" t="s">
        <v>1621</v>
      </c>
      <c r="D40" s="65">
        <v>2310.5182660957153</v>
      </c>
      <c r="E40" s="65">
        <v>2329.650599028424</v>
      </c>
      <c r="F40" s="65">
        <v>2256.9328994187535</v>
      </c>
      <c r="G40" s="65">
        <v>1745.8262777038717</v>
      </c>
      <c r="H40" s="65">
        <v>1566.7034051810588</v>
      </c>
      <c r="I40" s="65">
        <v>1531.7863377159053</v>
      </c>
      <c r="J40" s="18" t="s">
        <v>1565</v>
      </c>
      <c r="K40" s="66"/>
    </row>
    <row r="41" spans="1:11" x14ac:dyDescent="0.25">
      <c r="A41" s="18">
        <v>120031</v>
      </c>
      <c r="B41" s="18" t="s">
        <v>1622</v>
      </c>
      <c r="C41" s="18" t="s">
        <v>1623</v>
      </c>
      <c r="D41" s="65"/>
      <c r="E41" s="65"/>
      <c r="F41" s="65"/>
      <c r="G41" s="65"/>
      <c r="H41" s="65"/>
      <c r="I41" s="65"/>
      <c r="J41" s="18" t="s">
        <v>1565</v>
      </c>
      <c r="K41" s="66"/>
    </row>
    <row r="42" spans="1:11" x14ac:dyDescent="0.25">
      <c r="A42" s="18">
        <v>120032</v>
      </c>
      <c r="B42" s="18" t="s">
        <v>1624</v>
      </c>
      <c r="C42" s="18" t="s">
        <v>1625</v>
      </c>
      <c r="D42" s="65">
        <v>1778.1785242555443</v>
      </c>
      <c r="E42" s="65">
        <v>2224.3359968598911</v>
      </c>
      <c r="F42" s="65">
        <v>1356.4618649128874</v>
      </c>
      <c r="G42" s="65">
        <v>1043.0342021463091</v>
      </c>
      <c r="H42" s="65">
        <v>2204.5021187145703</v>
      </c>
      <c r="I42" s="65">
        <v>1796.2242797333201</v>
      </c>
      <c r="J42" s="18" t="s">
        <v>1565</v>
      </c>
      <c r="K42" s="66"/>
    </row>
    <row r="43" spans="1:11" x14ac:dyDescent="0.25">
      <c r="A43" s="18">
        <v>120033</v>
      </c>
      <c r="B43" s="18" t="s">
        <v>1626</v>
      </c>
      <c r="C43" s="18" t="s">
        <v>1627</v>
      </c>
      <c r="D43" s="65">
        <v>1226.7205646438847</v>
      </c>
      <c r="E43" s="65">
        <v>1422.0332996187208</v>
      </c>
      <c r="F43" s="65">
        <v>1301.1614446513261</v>
      </c>
      <c r="G43" s="65">
        <v>2670.7125659727317</v>
      </c>
      <c r="H43" s="65">
        <v>2011.6244345446594</v>
      </c>
      <c r="I43" s="65">
        <v>1748.7237199868136</v>
      </c>
      <c r="J43" s="18" t="s">
        <v>1565</v>
      </c>
      <c r="K43" s="66"/>
    </row>
    <row r="44" spans="1:11" x14ac:dyDescent="0.25">
      <c r="A44" s="18">
        <v>120034</v>
      </c>
      <c r="B44" s="18" t="s">
        <v>1628</v>
      </c>
      <c r="C44" s="18" t="s">
        <v>1629</v>
      </c>
      <c r="D44" s="65">
        <v>2204.5340556566989</v>
      </c>
      <c r="E44" s="65">
        <v>2744.8413352602397</v>
      </c>
      <c r="F44" s="65">
        <v>1815.8043732118899</v>
      </c>
      <c r="G44" s="65">
        <v>2250.744991624364</v>
      </c>
      <c r="H44" s="65">
        <v>1952.8692768238652</v>
      </c>
      <c r="I44" s="65">
        <v>2290.1614428646699</v>
      </c>
      <c r="J44" s="18" t="s">
        <v>1565</v>
      </c>
      <c r="K44" s="66"/>
    </row>
    <row r="45" spans="1:11" x14ac:dyDescent="0.25">
      <c r="A45" s="18">
        <v>120035</v>
      </c>
      <c r="B45" s="18" t="s">
        <v>1630</v>
      </c>
      <c r="C45" s="18" t="s">
        <v>1631</v>
      </c>
      <c r="D45" s="65">
        <v>2045.4797416412077</v>
      </c>
      <c r="E45" s="65">
        <v>2881.7087675817011</v>
      </c>
      <c r="F45" s="65">
        <v>2580.4886410049621</v>
      </c>
      <c r="G45" s="65">
        <v>2973.2224655931586</v>
      </c>
      <c r="H45" s="65">
        <v>1974.2115577847312</v>
      </c>
      <c r="I45" s="65">
        <v>1654.4709604299542</v>
      </c>
      <c r="J45" s="18" t="s">
        <v>1565</v>
      </c>
      <c r="K45" s="66"/>
    </row>
    <row r="46" spans="1:11" x14ac:dyDescent="0.25">
      <c r="A46" s="18">
        <v>120036</v>
      </c>
      <c r="B46" s="18" t="s">
        <v>1632</v>
      </c>
      <c r="C46" s="18" t="s">
        <v>1633</v>
      </c>
      <c r="D46" s="65">
        <v>2256.5853794284558</v>
      </c>
      <c r="E46" s="65">
        <v>1191.4672229078285</v>
      </c>
      <c r="F46" s="65">
        <v>1502.5475525087604</v>
      </c>
      <c r="G46" s="65">
        <v>2728.1154650554245</v>
      </c>
      <c r="H46" s="65">
        <v>1604.4778944851039</v>
      </c>
      <c r="I46" s="65">
        <v>2524.6035539941067</v>
      </c>
      <c r="J46" s="18" t="s">
        <v>1565</v>
      </c>
      <c r="K46" s="66"/>
    </row>
    <row r="47" spans="1:11" x14ac:dyDescent="0.25">
      <c r="A47" s="18">
        <v>120037</v>
      </c>
      <c r="B47" s="18" t="s">
        <v>1634</v>
      </c>
      <c r="C47" s="18" t="s">
        <v>1635</v>
      </c>
      <c r="D47" s="65">
        <v>2037.5106584420525</v>
      </c>
      <c r="E47" s="65">
        <v>1389.3307923334496</v>
      </c>
      <c r="F47" s="65">
        <v>1659.7019032652038</v>
      </c>
      <c r="G47" s="65">
        <v>1192.7401691820485</v>
      </c>
      <c r="H47" s="65">
        <v>2347.0195707837684</v>
      </c>
      <c r="I47" s="65">
        <v>1016.0403115777559</v>
      </c>
      <c r="J47" s="18" t="s">
        <v>1562</v>
      </c>
      <c r="K47" s="66"/>
    </row>
    <row r="48" spans="1:11" x14ac:dyDescent="0.25">
      <c r="A48" s="18">
        <v>120038</v>
      </c>
      <c r="B48" s="18" t="s">
        <v>1636</v>
      </c>
      <c r="C48" s="18" t="s">
        <v>1637</v>
      </c>
      <c r="D48" s="65">
        <v>2102.0829631816441</v>
      </c>
      <c r="E48" s="65">
        <v>1149.6076894247312</v>
      </c>
      <c r="F48" s="65">
        <v>1196.7569968205023</v>
      </c>
      <c r="G48" s="65">
        <v>1585.5834749243663</v>
      </c>
      <c r="H48" s="65">
        <v>1488.5819673581527</v>
      </c>
      <c r="I48" s="65">
        <v>2323.3307635979022</v>
      </c>
      <c r="J48" s="18" t="s">
        <v>1565</v>
      </c>
      <c r="K48" s="66"/>
    </row>
    <row r="49" spans="1:11" x14ac:dyDescent="0.25">
      <c r="A49" s="18">
        <v>120039</v>
      </c>
      <c r="B49" s="18" t="s">
        <v>1638</v>
      </c>
      <c r="C49" s="18" t="s">
        <v>1639</v>
      </c>
      <c r="D49" s="65">
        <v>2210.6993235814334</v>
      </c>
      <c r="E49" s="65">
        <v>1737.6706606011703</v>
      </c>
      <c r="F49" s="65">
        <v>2037.9880301911292</v>
      </c>
      <c r="G49" s="65">
        <v>2054.7254282442627</v>
      </c>
      <c r="H49" s="65">
        <v>2361.3980707602527</v>
      </c>
      <c r="I49" s="65">
        <v>1232.0601703975185</v>
      </c>
      <c r="J49" s="18" t="s">
        <v>1565</v>
      </c>
      <c r="K49" s="66"/>
    </row>
    <row r="50" spans="1:11" x14ac:dyDescent="0.25">
      <c r="A50" s="18">
        <v>120040</v>
      </c>
      <c r="B50" s="18" t="s">
        <v>1640</v>
      </c>
      <c r="C50" s="18" t="s">
        <v>1641</v>
      </c>
      <c r="D50" s="65">
        <v>2524.2666267560471</v>
      </c>
      <c r="E50" s="65">
        <v>2203.2189527910332</v>
      </c>
      <c r="F50" s="65">
        <v>2567.7931598792638</v>
      </c>
      <c r="G50" s="65">
        <v>2485.789193346237</v>
      </c>
      <c r="H50" s="65">
        <v>2808.076121327204</v>
      </c>
      <c r="I50" s="65">
        <v>2421.887718560688</v>
      </c>
      <c r="J50" s="18" t="s">
        <v>1562</v>
      </c>
      <c r="K50" s="66"/>
    </row>
    <row r="51" spans="1:11" x14ac:dyDescent="0.25">
      <c r="A51" s="18">
        <v>120041</v>
      </c>
      <c r="B51" s="18" t="s">
        <v>1642</v>
      </c>
      <c r="C51" s="18" t="s">
        <v>1643</v>
      </c>
      <c r="D51" s="65">
        <v>1887.0816507860623</v>
      </c>
      <c r="E51" s="65">
        <v>2415.328322774435</v>
      </c>
      <c r="F51" s="65">
        <v>2386.8542134034224</v>
      </c>
      <c r="G51" s="65">
        <v>1122.2336687394509</v>
      </c>
      <c r="H51" s="65">
        <v>1256.3069720139758</v>
      </c>
      <c r="I51" s="65">
        <v>2559.0061772547861</v>
      </c>
      <c r="J51" s="18" t="s">
        <v>1562</v>
      </c>
      <c r="K51" s="66"/>
    </row>
    <row r="52" spans="1:11" x14ac:dyDescent="0.25">
      <c r="A52" s="18">
        <v>120042</v>
      </c>
      <c r="B52" s="18" t="s">
        <v>1644</v>
      </c>
      <c r="C52" s="18" t="s">
        <v>1645</v>
      </c>
      <c r="D52" s="65">
        <v>2804.6310388287538</v>
      </c>
      <c r="E52" s="65">
        <v>2253.4281140634339</v>
      </c>
      <c r="F52" s="65">
        <v>2213.9681571345236</v>
      </c>
      <c r="G52" s="65">
        <v>2154.1246195387876</v>
      </c>
      <c r="H52" s="65">
        <v>2888.0303959256839</v>
      </c>
      <c r="I52" s="65">
        <v>1930.6316323261683</v>
      </c>
      <c r="J52" s="18" t="s">
        <v>1562</v>
      </c>
      <c r="K52" s="66"/>
    </row>
    <row r="53" spans="1:11" x14ac:dyDescent="0.25">
      <c r="A53" s="18">
        <v>120043</v>
      </c>
      <c r="B53" s="18" t="s">
        <v>1646</v>
      </c>
      <c r="C53" s="18" t="s">
        <v>1647</v>
      </c>
      <c r="D53" s="65">
        <v>2133.099728581049</v>
      </c>
      <c r="E53" s="65">
        <v>2396.239670120412</v>
      </c>
      <c r="F53" s="65">
        <v>1999.4088271517776</v>
      </c>
      <c r="G53" s="65">
        <v>2904.4806813778541</v>
      </c>
      <c r="H53" s="65">
        <v>1799.2182713929324</v>
      </c>
      <c r="I53" s="65">
        <v>2973.3254566778996</v>
      </c>
      <c r="J53" s="18" t="s">
        <v>1565</v>
      </c>
      <c r="K53" s="66"/>
    </row>
    <row r="54" spans="1:11" x14ac:dyDescent="0.25">
      <c r="A54" s="18">
        <v>120044</v>
      </c>
      <c r="B54" s="18" t="s">
        <v>1648</v>
      </c>
      <c r="C54" s="18" t="s">
        <v>1649</v>
      </c>
      <c r="D54" s="65">
        <v>2097.1726313041613</v>
      </c>
      <c r="E54" s="65">
        <v>1220.3763523739237</v>
      </c>
      <c r="F54" s="65">
        <v>1625.3189503041808</v>
      </c>
      <c r="G54" s="65">
        <v>2996.1131427233522</v>
      </c>
      <c r="H54" s="65">
        <v>2165.9394824331021</v>
      </c>
      <c r="I54" s="65">
        <v>2743.6854535045923</v>
      </c>
      <c r="J54" s="18" t="s">
        <v>1565</v>
      </c>
      <c r="K54" s="66"/>
    </row>
    <row r="55" spans="1:11" x14ac:dyDescent="0.25">
      <c r="A55" s="18">
        <v>120045</v>
      </c>
      <c r="B55" s="18" t="s">
        <v>1650</v>
      </c>
      <c r="C55" s="18" t="s">
        <v>1651</v>
      </c>
      <c r="D55" s="65">
        <v>2551.8008992058349</v>
      </c>
      <c r="E55" s="65">
        <v>1821.9253740784507</v>
      </c>
      <c r="F55" s="65">
        <v>2526.2729713108679</v>
      </c>
      <c r="G55" s="65">
        <v>2024.642561213393</v>
      </c>
      <c r="H55" s="65">
        <v>2161.4403556624397</v>
      </c>
      <c r="I55" s="65">
        <v>2230.35061051093</v>
      </c>
      <c r="J55" s="18" t="s">
        <v>1565</v>
      </c>
      <c r="K55" s="66"/>
    </row>
    <row r="56" spans="1:11" x14ac:dyDescent="0.25">
      <c r="A56" s="18">
        <v>120046</v>
      </c>
      <c r="B56" s="18" t="s">
        <v>1652</v>
      </c>
      <c r="C56" s="18" t="s">
        <v>1653</v>
      </c>
      <c r="D56" s="65">
        <v>2310.8956559148232</v>
      </c>
      <c r="E56" s="65">
        <v>1716.6495547678355</v>
      </c>
      <c r="F56" s="65">
        <v>2432.1742934041949</v>
      </c>
      <c r="G56" s="65">
        <v>1496.003878163192</v>
      </c>
      <c r="H56" s="65">
        <v>2198.9779667202038</v>
      </c>
      <c r="I56" s="65">
        <v>2701.1112565891317</v>
      </c>
      <c r="J56" s="18" t="s">
        <v>1562</v>
      </c>
      <c r="K56" s="66"/>
    </row>
    <row r="57" spans="1:11" x14ac:dyDescent="0.25">
      <c r="A57" s="18">
        <v>120047</v>
      </c>
      <c r="B57" s="18" t="s">
        <v>1654</v>
      </c>
      <c r="C57" s="18" t="s">
        <v>1655</v>
      </c>
      <c r="D57" s="65">
        <v>2198.5717531955215</v>
      </c>
      <c r="E57" s="65">
        <v>1355.0572883658099</v>
      </c>
      <c r="F57" s="65">
        <v>2065.9227176662985</v>
      </c>
      <c r="G57" s="65">
        <v>2593.6431779201994</v>
      </c>
      <c r="H57" s="65">
        <v>1402.0374172628804</v>
      </c>
      <c r="I57" s="65">
        <v>2983.7221172573618</v>
      </c>
      <c r="J57" s="18" t="s">
        <v>1562</v>
      </c>
      <c r="K57" s="66"/>
    </row>
    <row r="58" spans="1:11" x14ac:dyDescent="0.25">
      <c r="A58" s="18">
        <v>120048</v>
      </c>
      <c r="B58" s="18" t="s">
        <v>1656</v>
      </c>
      <c r="C58" s="18" t="s">
        <v>1657</v>
      </c>
      <c r="D58" s="65">
        <v>2570.707786118895</v>
      </c>
      <c r="E58" s="65">
        <v>1248.5062556954442</v>
      </c>
      <c r="F58" s="65">
        <v>2805.7668727480623</v>
      </c>
      <c r="G58" s="65">
        <v>2609.4836685420564</v>
      </c>
      <c r="H58" s="65">
        <v>2186.3851918738246</v>
      </c>
      <c r="I58" s="65">
        <v>1974.7325523034701</v>
      </c>
      <c r="J58" s="18" t="s">
        <v>1562</v>
      </c>
      <c r="K58" s="66"/>
    </row>
    <row r="59" spans="1:11" x14ac:dyDescent="0.25">
      <c r="A59" s="18">
        <v>120049</v>
      </c>
      <c r="B59" s="18" t="s">
        <v>1658</v>
      </c>
      <c r="C59" s="18" t="s">
        <v>1659</v>
      </c>
      <c r="D59" s="65">
        <v>2273.2691340945798</v>
      </c>
      <c r="E59" s="65">
        <v>2000.0119880806815</v>
      </c>
      <c r="F59" s="65">
        <v>1862.1116862681984</v>
      </c>
      <c r="G59" s="65">
        <v>2166.5612512613034</v>
      </c>
      <c r="H59" s="65">
        <v>1447.0386396104375</v>
      </c>
      <c r="I59" s="65">
        <v>2268.4031186564707</v>
      </c>
      <c r="J59" s="18" t="s">
        <v>1562</v>
      </c>
      <c r="K59" s="66"/>
    </row>
    <row r="60" spans="1:11" x14ac:dyDescent="0.25">
      <c r="A60" s="18">
        <v>120050</v>
      </c>
      <c r="B60" s="18" t="s">
        <v>1660</v>
      </c>
      <c r="C60" s="18" t="s">
        <v>1661</v>
      </c>
      <c r="D60" s="65">
        <v>1960.5041063561721</v>
      </c>
      <c r="E60" s="65">
        <v>2486.7434225607994</v>
      </c>
      <c r="F60" s="65">
        <v>2997.2655574956934</v>
      </c>
      <c r="G60" s="65">
        <v>1841.3500268193798</v>
      </c>
      <c r="H60" s="65">
        <v>1976.6423969444036</v>
      </c>
      <c r="I60" s="65">
        <v>2997.9240981713883</v>
      </c>
      <c r="J60" s="18" t="s">
        <v>1565</v>
      </c>
      <c r="K60" s="66"/>
    </row>
    <row r="61" spans="1:11" x14ac:dyDescent="0.25">
      <c r="A61" s="18">
        <v>120051</v>
      </c>
      <c r="B61" s="18" t="s">
        <v>1662</v>
      </c>
      <c r="C61" s="18" t="s">
        <v>1663</v>
      </c>
      <c r="D61" s="65">
        <v>1979.2552871076907</v>
      </c>
      <c r="E61" s="65">
        <v>2249.8701594385639</v>
      </c>
      <c r="F61" s="65">
        <v>1651.4741609894959</v>
      </c>
      <c r="G61" s="65">
        <v>1689.4114584179367</v>
      </c>
      <c r="H61" s="65">
        <v>1838.2084968607528</v>
      </c>
      <c r="I61" s="65">
        <v>1388.7168920983245</v>
      </c>
      <c r="J61" s="18" t="s">
        <v>1565</v>
      </c>
      <c r="K61" s="66"/>
    </row>
    <row r="10000" spans="1:1" x14ac:dyDescent="0.25">
      <c r="A10000" s="18" t="s">
        <v>0</v>
      </c>
    </row>
  </sheetData>
  <mergeCells count="1">
    <mergeCell ref="D9:I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2F1BB-4725-43B7-9959-0870CE563FB6}">
  <dimension ref="A1:BU10000"/>
  <sheetViews>
    <sheetView workbookViewId="0"/>
  </sheetViews>
  <sheetFormatPr defaultRowHeight="15" x14ac:dyDescent="0.25"/>
  <cols>
    <col min="1" max="1" width="9.140625" style="18"/>
    <col min="2" max="2" width="24" style="18" bestFit="1" customWidth="1"/>
    <col min="3" max="3" width="14.7109375" style="18" bestFit="1" customWidth="1"/>
    <col min="4" max="4" width="17.7109375" style="58" bestFit="1" customWidth="1"/>
    <col min="5" max="5" width="16.7109375" style="58" bestFit="1" customWidth="1"/>
    <col min="6" max="6" width="12.42578125" customWidth="1"/>
    <col min="7" max="16384" width="9.140625" style="18"/>
  </cols>
  <sheetData>
    <row r="1" spans="1:73" x14ac:dyDescent="0.25">
      <c r="X1" s="3" t="s">
        <v>0</v>
      </c>
      <c r="BU1" s="18" t="s">
        <v>0</v>
      </c>
    </row>
    <row r="2" spans="1:73" x14ac:dyDescent="0.25">
      <c r="A2" s="59"/>
      <c r="B2" s="67" t="s">
        <v>46</v>
      </c>
      <c r="C2" s="67" t="s">
        <v>47</v>
      </c>
      <c r="D2" s="67" t="s">
        <v>48</v>
      </c>
      <c r="E2" s="67" t="s">
        <v>49</v>
      </c>
    </row>
    <row r="3" spans="1:73" x14ac:dyDescent="0.25">
      <c r="B3" s="18" t="s">
        <v>51</v>
      </c>
      <c r="C3" s="18" t="s">
        <v>52</v>
      </c>
      <c r="D3" s="68">
        <v>30</v>
      </c>
      <c r="E3" s="69">
        <v>2070000</v>
      </c>
    </row>
    <row r="4" spans="1:73" x14ac:dyDescent="0.25">
      <c r="B4" s="18" t="s">
        <v>53</v>
      </c>
      <c r="C4" s="18" t="s">
        <v>54</v>
      </c>
      <c r="D4" s="68">
        <v>33</v>
      </c>
      <c r="E4" s="69">
        <v>3069000</v>
      </c>
    </row>
    <row r="5" spans="1:73" x14ac:dyDescent="0.25">
      <c r="B5" s="18" t="s">
        <v>55</v>
      </c>
      <c r="C5" s="18" t="s">
        <v>56</v>
      </c>
      <c r="D5" s="68">
        <v>39</v>
      </c>
      <c r="E5" s="69">
        <v>2808000</v>
      </c>
    </row>
    <row r="6" spans="1:73" x14ac:dyDescent="0.25">
      <c r="B6" s="18" t="s">
        <v>57</v>
      </c>
      <c r="C6" s="18" t="s">
        <v>58</v>
      </c>
      <c r="D6" s="68">
        <v>57</v>
      </c>
      <c r="E6" s="69">
        <v>1881000</v>
      </c>
    </row>
    <row r="7" spans="1:73" x14ac:dyDescent="0.25">
      <c r="B7" s="18" t="s">
        <v>59</v>
      </c>
      <c r="C7" s="18" t="s">
        <v>52</v>
      </c>
      <c r="D7" s="68">
        <v>51</v>
      </c>
      <c r="E7" s="69">
        <v>4743000</v>
      </c>
    </row>
    <row r="8" spans="1:73" x14ac:dyDescent="0.25">
      <c r="B8" s="18" t="s">
        <v>60</v>
      </c>
      <c r="C8" s="18" t="s">
        <v>61</v>
      </c>
      <c r="D8" s="68">
        <v>40</v>
      </c>
      <c r="E8" s="69">
        <v>3840000</v>
      </c>
    </row>
    <row r="9" spans="1:73" x14ac:dyDescent="0.25">
      <c r="B9" s="18" t="s">
        <v>62</v>
      </c>
      <c r="C9" s="18" t="s">
        <v>52</v>
      </c>
      <c r="D9" s="68">
        <v>41</v>
      </c>
      <c r="E9" s="69">
        <v>1476000</v>
      </c>
    </row>
    <row r="10" spans="1:73" x14ac:dyDescent="0.25">
      <c r="B10" s="18" t="s">
        <v>63</v>
      </c>
      <c r="C10" s="18" t="s">
        <v>52</v>
      </c>
      <c r="D10" s="68">
        <v>61</v>
      </c>
      <c r="E10" s="69">
        <v>3477000</v>
      </c>
    </row>
    <row r="11" spans="1:73" x14ac:dyDescent="0.25">
      <c r="B11" s="18" t="s">
        <v>64</v>
      </c>
      <c r="C11" s="18" t="s">
        <v>52</v>
      </c>
      <c r="D11" s="68">
        <v>55</v>
      </c>
      <c r="E11" s="69">
        <v>2970000</v>
      </c>
    </row>
    <row r="12" spans="1:73" x14ac:dyDescent="0.25">
      <c r="B12" s="18" t="s">
        <v>65</v>
      </c>
      <c r="C12" s="18" t="s">
        <v>66</v>
      </c>
      <c r="D12" s="68">
        <v>51</v>
      </c>
      <c r="E12" s="69">
        <v>1989000</v>
      </c>
    </row>
    <row r="13" spans="1:73" x14ac:dyDescent="0.25">
      <c r="B13" s="18" t="s">
        <v>67</v>
      </c>
      <c r="C13" s="18" t="s">
        <v>58</v>
      </c>
      <c r="D13" s="68">
        <v>33</v>
      </c>
      <c r="E13" s="69">
        <v>1188000</v>
      </c>
    </row>
    <row r="14" spans="1:73" x14ac:dyDescent="0.25">
      <c r="B14" s="18" t="s">
        <v>68</v>
      </c>
      <c r="C14" s="18" t="s">
        <v>58</v>
      </c>
      <c r="D14" s="68">
        <v>56</v>
      </c>
      <c r="E14" s="69">
        <v>5544000</v>
      </c>
    </row>
    <row r="15" spans="1:73" x14ac:dyDescent="0.25">
      <c r="B15" s="18" t="s">
        <v>69</v>
      </c>
      <c r="C15" s="18" t="s">
        <v>70</v>
      </c>
      <c r="D15" s="68">
        <v>36</v>
      </c>
      <c r="E15" s="69">
        <v>1620000</v>
      </c>
    </row>
    <row r="16" spans="1:73" x14ac:dyDescent="0.25">
      <c r="B16" s="18" t="s">
        <v>71</v>
      </c>
      <c r="C16" s="18" t="s">
        <v>72</v>
      </c>
      <c r="D16" s="68">
        <v>35</v>
      </c>
      <c r="E16" s="69">
        <v>2625000</v>
      </c>
    </row>
    <row r="17" spans="2:5" x14ac:dyDescent="0.25">
      <c r="B17" s="18" t="s">
        <v>73</v>
      </c>
      <c r="C17" s="18" t="s">
        <v>74</v>
      </c>
      <c r="D17" s="68">
        <v>52</v>
      </c>
      <c r="E17" s="69">
        <v>3588000</v>
      </c>
    </row>
    <row r="18" spans="2:5" x14ac:dyDescent="0.25">
      <c r="B18" s="18" t="s">
        <v>75</v>
      </c>
      <c r="C18" s="18" t="s">
        <v>52</v>
      </c>
      <c r="D18" s="68">
        <v>34</v>
      </c>
      <c r="E18" s="69">
        <v>3264000</v>
      </c>
    </row>
    <row r="19" spans="2:5" x14ac:dyDescent="0.25">
      <c r="B19" s="18" t="s">
        <v>76</v>
      </c>
      <c r="C19" s="18" t="s">
        <v>61</v>
      </c>
      <c r="D19" s="68">
        <v>40</v>
      </c>
      <c r="E19" s="69">
        <v>3240000</v>
      </c>
    </row>
    <row r="20" spans="2:5" x14ac:dyDescent="0.25">
      <c r="B20" s="18" t="s">
        <v>77</v>
      </c>
      <c r="C20" s="18" t="s">
        <v>78</v>
      </c>
      <c r="D20" s="68">
        <v>30</v>
      </c>
      <c r="E20" s="69">
        <v>2019300</v>
      </c>
    </row>
    <row r="21" spans="2:5" x14ac:dyDescent="0.25">
      <c r="B21" s="18" t="s">
        <v>79</v>
      </c>
      <c r="C21" s="18" t="s">
        <v>80</v>
      </c>
      <c r="D21" s="68">
        <v>45</v>
      </c>
      <c r="E21" s="69">
        <v>1435200</v>
      </c>
    </row>
    <row r="22" spans="2:5" x14ac:dyDescent="0.25">
      <c r="B22" s="18" t="s">
        <v>79</v>
      </c>
      <c r="C22" s="18" t="s">
        <v>81</v>
      </c>
      <c r="D22" s="68">
        <v>56</v>
      </c>
      <c r="E22" s="69">
        <v>4424800</v>
      </c>
    </row>
    <row r="23" spans="2:5" x14ac:dyDescent="0.25">
      <c r="B23" s="18" t="s">
        <v>82</v>
      </c>
      <c r="C23" s="18" t="s">
        <v>52</v>
      </c>
      <c r="D23" s="68">
        <v>33</v>
      </c>
      <c r="E23" s="69">
        <v>2688800</v>
      </c>
    </row>
    <row r="24" spans="2:5" x14ac:dyDescent="0.25">
      <c r="B24" s="18" t="s">
        <v>79</v>
      </c>
      <c r="C24" s="18" t="s">
        <v>83</v>
      </c>
      <c r="D24" s="68">
        <v>39</v>
      </c>
      <c r="E24" s="69">
        <v>2434800</v>
      </c>
    </row>
    <row r="25" spans="2:5" x14ac:dyDescent="0.25">
      <c r="B25" s="18" t="s">
        <v>84</v>
      </c>
      <c r="C25" s="18" t="s">
        <v>78</v>
      </c>
      <c r="D25" s="68">
        <v>57</v>
      </c>
      <c r="E25" s="69">
        <v>1749900</v>
      </c>
    </row>
    <row r="26" spans="2:5" x14ac:dyDescent="0.25">
      <c r="B26" s="18" t="s">
        <v>85</v>
      </c>
      <c r="C26" s="18" t="s">
        <v>86</v>
      </c>
      <c r="D26" s="68">
        <v>51</v>
      </c>
      <c r="E26" s="69">
        <v>4626700</v>
      </c>
    </row>
    <row r="27" spans="2:5" x14ac:dyDescent="0.25">
      <c r="B27" s="18" t="s">
        <v>87</v>
      </c>
      <c r="C27" s="18" t="s">
        <v>88</v>
      </c>
      <c r="D27" s="68">
        <v>40</v>
      </c>
      <c r="E27" s="69">
        <v>3711200</v>
      </c>
    </row>
    <row r="28" spans="2:5" x14ac:dyDescent="0.25">
      <c r="B28" s="18" t="s">
        <v>89</v>
      </c>
      <c r="C28" s="18" t="s">
        <v>90</v>
      </c>
      <c r="D28" s="68">
        <v>41</v>
      </c>
      <c r="E28" s="69">
        <v>1306500</v>
      </c>
    </row>
    <row r="29" spans="2:5" x14ac:dyDescent="0.25">
      <c r="B29" s="18" t="s">
        <v>91</v>
      </c>
      <c r="C29" s="18" t="s">
        <v>61</v>
      </c>
      <c r="D29" s="68">
        <v>42</v>
      </c>
      <c r="E29" s="69">
        <v>3225300</v>
      </c>
    </row>
    <row r="30" spans="2:5" x14ac:dyDescent="0.25">
      <c r="B30" s="18" t="s">
        <v>92</v>
      </c>
      <c r="C30" s="18" t="s">
        <v>52</v>
      </c>
      <c r="D30" s="68">
        <v>61</v>
      </c>
      <c r="E30" s="69">
        <v>3360400</v>
      </c>
    </row>
    <row r="31" spans="2:5" x14ac:dyDescent="0.25">
      <c r="B31" s="18" t="s">
        <v>93</v>
      </c>
      <c r="C31" s="18" t="s">
        <v>66</v>
      </c>
      <c r="D31" s="68">
        <v>55</v>
      </c>
      <c r="E31" s="69">
        <v>2602100</v>
      </c>
    </row>
    <row r="32" spans="2:5" x14ac:dyDescent="0.25">
      <c r="B32" s="18" t="s">
        <v>79</v>
      </c>
      <c r="C32" s="18" t="s">
        <v>78</v>
      </c>
      <c r="D32" s="68">
        <v>51</v>
      </c>
      <c r="E32" s="69">
        <v>1850400</v>
      </c>
    </row>
    <row r="33" spans="2:5" x14ac:dyDescent="0.25">
      <c r="B33" s="18" t="s">
        <v>94</v>
      </c>
      <c r="C33" s="18" t="s">
        <v>72</v>
      </c>
      <c r="D33" s="68">
        <v>33</v>
      </c>
      <c r="E33" s="69">
        <v>1158900</v>
      </c>
    </row>
    <row r="34" spans="2:5" x14ac:dyDescent="0.25">
      <c r="B34" s="18" t="s">
        <v>95</v>
      </c>
      <c r="C34" s="18" t="s">
        <v>96</v>
      </c>
      <c r="D34" s="68">
        <v>56</v>
      </c>
      <c r="E34" s="69">
        <v>5458200</v>
      </c>
    </row>
    <row r="35" spans="2:5" x14ac:dyDescent="0.25">
      <c r="B35" s="18" t="s">
        <v>97</v>
      </c>
      <c r="C35" s="18" t="s">
        <v>61</v>
      </c>
      <c r="D35" s="68">
        <v>36</v>
      </c>
      <c r="E35" s="69">
        <v>1390100</v>
      </c>
    </row>
    <row r="36" spans="2:5" x14ac:dyDescent="0.25">
      <c r="B36" s="18" t="s">
        <v>98</v>
      </c>
      <c r="C36" s="18" t="s">
        <v>99</v>
      </c>
      <c r="D36" s="68">
        <v>35</v>
      </c>
      <c r="E36" s="69">
        <v>2465800</v>
      </c>
    </row>
    <row r="37" spans="2:5" x14ac:dyDescent="0.25">
      <c r="B37" s="18" t="s">
        <v>100</v>
      </c>
      <c r="C37" s="18" t="s">
        <v>58</v>
      </c>
      <c r="D37" s="68">
        <v>52</v>
      </c>
      <c r="E37" s="69">
        <v>3305600</v>
      </c>
    </row>
    <row r="38" spans="2:5" x14ac:dyDescent="0.25">
      <c r="B38" s="18" t="s">
        <v>101</v>
      </c>
      <c r="C38" s="18" t="s">
        <v>74</v>
      </c>
      <c r="D38" s="68">
        <v>34</v>
      </c>
      <c r="E38" s="69">
        <v>2889200</v>
      </c>
    </row>
    <row r="39" spans="2:5" x14ac:dyDescent="0.25">
      <c r="B39" s="18" t="s">
        <v>102</v>
      </c>
      <c r="C39" s="18" t="s">
        <v>52</v>
      </c>
      <c r="D39" s="68">
        <v>40</v>
      </c>
      <c r="E39" s="69">
        <v>3160600</v>
      </c>
    </row>
    <row r="40" spans="2:5" x14ac:dyDescent="0.25">
      <c r="B40" s="18" t="s">
        <v>103</v>
      </c>
      <c r="C40" s="18" t="s">
        <v>104</v>
      </c>
      <c r="D40" s="68">
        <v>30</v>
      </c>
      <c r="E40" s="69">
        <v>2090700</v>
      </c>
    </row>
    <row r="41" spans="2:5" x14ac:dyDescent="0.25">
      <c r="B41" s="18" t="s">
        <v>105</v>
      </c>
      <c r="C41" s="18" t="s">
        <v>52</v>
      </c>
      <c r="D41" s="68">
        <v>45</v>
      </c>
      <c r="E41" s="69">
        <v>1440500</v>
      </c>
    </row>
    <row r="42" spans="2:5" x14ac:dyDescent="0.25">
      <c r="B42" s="18" t="s">
        <v>106</v>
      </c>
      <c r="C42" s="18" t="s">
        <v>107</v>
      </c>
      <c r="D42" s="68">
        <v>33</v>
      </c>
      <c r="E42" s="69">
        <v>3038300</v>
      </c>
    </row>
    <row r="43" spans="2:5" x14ac:dyDescent="0.25">
      <c r="B43" s="18" t="s">
        <v>108</v>
      </c>
      <c r="C43" s="18" t="s">
        <v>109</v>
      </c>
      <c r="D43" s="68">
        <v>39</v>
      </c>
      <c r="E43" s="69">
        <v>2695700</v>
      </c>
    </row>
    <row r="44" spans="2:5" x14ac:dyDescent="0.25">
      <c r="B44" s="18" t="s">
        <v>110</v>
      </c>
      <c r="C44" s="18" t="s">
        <v>52</v>
      </c>
      <c r="D44" s="68">
        <v>57</v>
      </c>
      <c r="E44" s="69">
        <v>1843400</v>
      </c>
    </row>
    <row r="45" spans="2:5" x14ac:dyDescent="0.25">
      <c r="B45" s="18" t="s">
        <v>111</v>
      </c>
      <c r="C45" s="18" t="s">
        <v>58</v>
      </c>
      <c r="D45" s="68">
        <v>51</v>
      </c>
      <c r="E45" s="69">
        <v>4695600</v>
      </c>
    </row>
    <row r="46" spans="2:5" x14ac:dyDescent="0.25">
      <c r="B46" s="18" t="s">
        <v>112</v>
      </c>
      <c r="C46" s="18" t="s">
        <v>113</v>
      </c>
      <c r="D46" s="68">
        <v>40</v>
      </c>
      <c r="E46" s="69">
        <v>4147200</v>
      </c>
    </row>
    <row r="47" spans="2:5" x14ac:dyDescent="0.25">
      <c r="B47" s="18" t="s">
        <v>114</v>
      </c>
      <c r="C47" s="18" t="s">
        <v>115</v>
      </c>
      <c r="D47" s="68">
        <v>41</v>
      </c>
      <c r="E47" s="69">
        <v>1564600</v>
      </c>
    </row>
    <row r="48" spans="2:5" x14ac:dyDescent="0.25">
      <c r="B48" s="18" t="s">
        <v>108</v>
      </c>
      <c r="C48" s="18" t="s">
        <v>116</v>
      </c>
      <c r="D48" s="68">
        <v>42</v>
      </c>
      <c r="E48" s="69">
        <v>3407000</v>
      </c>
    </row>
    <row r="49" spans="2:5" x14ac:dyDescent="0.25">
      <c r="B49" s="18" t="s">
        <v>117</v>
      </c>
      <c r="C49" s="18" t="s">
        <v>88</v>
      </c>
      <c r="D49" s="68">
        <v>61</v>
      </c>
      <c r="E49" s="69">
        <v>3616100</v>
      </c>
    </row>
    <row r="50" spans="2:5" x14ac:dyDescent="0.25">
      <c r="B50" s="18" t="s">
        <v>118</v>
      </c>
      <c r="C50" s="18" t="s">
        <v>119</v>
      </c>
      <c r="D50" s="68">
        <v>55</v>
      </c>
      <c r="E50" s="69">
        <v>3088800</v>
      </c>
    </row>
    <row r="51" spans="2:5" x14ac:dyDescent="0.25">
      <c r="B51" s="18" t="s">
        <v>120</v>
      </c>
      <c r="C51" s="18" t="s">
        <v>121</v>
      </c>
      <c r="D51" s="68">
        <v>33</v>
      </c>
      <c r="E51" s="69">
        <v>1283000</v>
      </c>
    </row>
    <row r="52" spans="2:5" x14ac:dyDescent="0.25">
      <c r="B52" s="18" t="s">
        <v>122</v>
      </c>
      <c r="C52" s="18" t="s">
        <v>104</v>
      </c>
      <c r="D52" s="68">
        <v>56</v>
      </c>
      <c r="E52" s="69">
        <v>5322200</v>
      </c>
    </row>
    <row r="53" spans="2:5" x14ac:dyDescent="0.25">
      <c r="B53" s="18" t="s">
        <v>123</v>
      </c>
      <c r="C53" s="18" t="s">
        <v>124</v>
      </c>
      <c r="D53" s="68">
        <v>36</v>
      </c>
      <c r="E53" s="69">
        <v>1539000</v>
      </c>
    </row>
    <row r="54" spans="2:5" x14ac:dyDescent="0.25">
      <c r="B54" s="18" t="s">
        <v>125</v>
      </c>
      <c r="C54" s="18" t="s">
        <v>121</v>
      </c>
      <c r="D54" s="68">
        <v>35</v>
      </c>
      <c r="E54" s="69">
        <v>2625000</v>
      </c>
    </row>
    <row r="55" spans="2:5" x14ac:dyDescent="0.25">
      <c r="B55" s="18" t="s">
        <v>126</v>
      </c>
      <c r="C55" s="18" t="s">
        <v>81</v>
      </c>
      <c r="D55" s="68">
        <v>34</v>
      </c>
      <c r="E55" s="69">
        <v>3427200</v>
      </c>
    </row>
    <row r="56" spans="2:5" x14ac:dyDescent="0.25">
      <c r="B56" s="18" t="s">
        <v>127</v>
      </c>
      <c r="C56" s="18" t="s">
        <v>58</v>
      </c>
      <c r="D56" s="68">
        <v>40</v>
      </c>
      <c r="E56" s="69">
        <v>3466800</v>
      </c>
    </row>
    <row r="57" spans="2:5" x14ac:dyDescent="0.25">
      <c r="B57" s="18" t="s">
        <v>128</v>
      </c>
      <c r="C57" s="18" t="s">
        <v>129</v>
      </c>
      <c r="D57" s="68">
        <v>30</v>
      </c>
      <c r="E57" s="69">
        <v>1943100</v>
      </c>
    </row>
    <row r="58" spans="2:5" x14ac:dyDescent="0.25">
      <c r="B58" s="18" t="s">
        <v>130</v>
      </c>
      <c r="C58" s="18" t="s">
        <v>90</v>
      </c>
      <c r="D58" s="68">
        <v>45</v>
      </c>
      <c r="E58" s="69">
        <v>1494600</v>
      </c>
    </row>
    <row r="59" spans="2:5" x14ac:dyDescent="0.25">
      <c r="B59" s="18" t="s">
        <v>130</v>
      </c>
      <c r="C59" s="18" t="s">
        <v>131</v>
      </c>
      <c r="D59" s="68">
        <v>33</v>
      </c>
      <c r="E59" s="69">
        <v>2851200</v>
      </c>
    </row>
    <row r="60" spans="2:5" customFormat="1" x14ac:dyDescent="0.25"/>
    <row r="61" spans="2:5" customFormat="1" x14ac:dyDescent="0.25"/>
    <row r="62" spans="2:5" customFormat="1" x14ac:dyDescent="0.25"/>
    <row r="63" spans="2:5" customFormat="1" x14ac:dyDescent="0.25"/>
    <row r="64" spans="2:5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0000" spans="1:1" x14ac:dyDescent="0.25">
      <c r="A10000" s="18" t="s">
        <v>0</v>
      </c>
    </row>
  </sheetData>
  <conditionalFormatting sqref="D3">
    <cfRule type="cellIs" dxfId="0" priority="1" operator="greaterThan">
      <formula>49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8373-383F-4753-AF3F-5EE9C7BC321D}">
  <dimension ref="A1:BU10000"/>
  <sheetViews>
    <sheetView topLeftCell="B1" workbookViewId="0">
      <selection activeCell="F6" sqref="F6"/>
    </sheetView>
  </sheetViews>
  <sheetFormatPr defaultRowHeight="15" x14ac:dyDescent="0.25"/>
  <cols>
    <col min="1" max="1" width="5.5703125" customWidth="1"/>
    <col min="2" max="2" width="15.7109375" customWidth="1"/>
    <col min="3" max="3" width="11.28515625" customWidth="1"/>
    <col min="4" max="4" width="17.85546875" bestFit="1" customWidth="1"/>
    <col min="5" max="5" width="9.85546875" bestFit="1" customWidth="1"/>
    <col min="6" max="6" width="16.5703125" customWidth="1"/>
    <col min="9" max="9" width="16.85546875" customWidth="1"/>
    <col min="10" max="10" width="13.5703125" customWidth="1"/>
  </cols>
  <sheetData>
    <row r="1" spans="1:73" x14ac:dyDescent="0.25">
      <c r="D1" s="2"/>
      <c r="Y1" s="3" t="s">
        <v>0</v>
      </c>
      <c r="BU1" t="s">
        <v>0</v>
      </c>
    </row>
    <row r="2" spans="1:73" ht="54" customHeight="1" x14ac:dyDescent="0.25">
      <c r="A2" s="28"/>
      <c r="B2" s="28"/>
      <c r="C2" s="28"/>
    </row>
    <row r="5" spans="1:73" x14ac:dyDescent="0.25">
      <c r="A5" s="70" t="s">
        <v>2</v>
      </c>
      <c r="B5" s="70" t="s">
        <v>1163</v>
      </c>
      <c r="C5" s="70" t="s">
        <v>1165</v>
      </c>
      <c r="D5" s="70" t="s">
        <v>1166</v>
      </c>
      <c r="E5" s="70" t="s">
        <v>1664</v>
      </c>
      <c r="F5" s="70" t="s">
        <v>1665</v>
      </c>
      <c r="I5" s="70" t="s">
        <v>1166</v>
      </c>
      <c r="J5" s="71" t="s">
        <v>1364</v>
      </c>
    </row>
    <row r="6" spans="1:73" x14ac:dyDescent="0.25">
      <c r="A6">
        <v>1</v>
      </c>
      <c r="B6" t="s">
        <v>1666</v>
      </c>
      <c r="C6" t="s">
        <v>1171</v>
      </c>
      <c r="D6" t="s">
        <v>1172</v>
      </c>
      <c r="E6" s="72">
        <v>7990.97</v>
      </c>
      <c r="F6" s="73"/>
      <c r="I6" t="s">
        <v>1172</v>
      </c>
      <c r="J6" s="73">
        <v>0.1</v>
      </c>
    </row>
    <row r="7" spans="1:73" x14ac:dyDescent="0.25">
      <c r="A7">
        <f>IF(B7="","",A6+1)</f>
        <v>2</v>
      </c>
      <c r="B7" t="s">
        <v>1667</v>
      </c>
      <c r="C7" t="s">
        <v>1668</v>
      </c>
      <c r="D7" t="s">
        <v>1172</v>
      </c>
      <c r="E7" s="72">
        <v>8611.42</v>
      </c>
      <c r="F7" s="73"/>
      <c r="I7" t="s">
        <v>1180</v>
      </c>
      <c r="J7" s="73">
        <v>0.15</v>
      </c>
    </row>
    <row r="8" spans="1:73" x14ac:dyDescent="0.25">
      <c r="A8">
        <f t="shared" ref="A8:A49" si="0">IF(B8="","",A7+1)</f>
        <v>3</v>
      </c>
      <c r="B8" t="s">
        <v>731</v>
      </c>
      <c r="C8" t="s">
        <v>1669</v>
      </c>
      <c r="D8" t="s">
        <v>1172</v>
      </c>
      <c r="E8" s="72">
        <v>6320.4</v>
      </c>
      <c r="F8" s="73"/>
      <c r="I8" t="s">
        <v>1183</v>
      </c>
      <c r="J8" s="73">
        <v>0.14000000000000001</v>
      </c>
    </row>
    <row r="9" spans="1:73" x14ac:dyDescent="0.25">
      <c r="A9">
        <f t="shared" si="0"/>
        <v>4</v>
      </c>
      <c r="B9" t="s">
        <v>590</v>
      </c>
      <c r="C9" t="s">
        <v>1670</v>
      </c>
      <c r="D9" t="s">
        <v>1172</v>
      </c>
      <c r="E9" s="72">
        <v>5547.1</v>
      </c>
      <c r="F9" s="73"/>
      <c r="J9" s="73"/>
    </row>
    <row r="10" spans="1:73" x14ac:dyDescent="0.25">
      <c r="A10">
        <f t="shared" si="0"/>
        <v>5</v>
      </c>
      <c r="B10" t="s">
        <v>1671</v>
      </c>
      <c r="C10" t="s">
        <v>1171</v>
      </c>
      <c r="D10" t="s">
        <v>1172</v>
      </c>
      <c r="E10" s="72">
        <v>5301.48</v>
      </c>
      <c r="F10" s="73"/>
      <c r="J10" s="73"/>
    </row>
    <row r="11" spans="1:73" x14ac:dyDescent="0.25">
      <c r="A11">
        <f t="shared" si="0"/>
        <v>6</v>
      </c>
      <c r="B11" t="s">
        <v>1672</v>
      </c>
      <c r="C11" t="s">
        <v>1673</v>
      </c>
      <c r="D11" t="s">
        <v>1180</v>
      </c>
      <c r="E11" s="72">
        <v>5476.6</v>
      </c>
      <c r="F11" s="73"/>
    </row>
    <row r="12" spans="1:73" x14ac:dyDescent="0.25">
      <c r="A12">
        <f t="shared" si="0"/>
        <v>7</v>
      </c>
      <c r="B12" t="s">
        <v>1674</v>
      </c>
      <c r="C12" t="s">
        <v>1669</v>
      </c>
      <c r="D12" t="s">
        <v>1180</v>
      </c>
      <c r="E12" s="72">
        <v>9417.48</v>
      </c>
      <c r="F12" s="73"/>
    </row>
    <row r="13" spans="1:73" x14ac:dyDescent="0.25">
      <c r="A13">
        <f t="shared" si="0"/>
        <v>8</v>
      </c>
      <c r="B13" t="s">
        <v>1675</v>
      </c>
      <c r="C13" t="s">
        <v>1171</v>
      </c>
      <c r="D13" t="s">
        <v>1172</v>
      </c>
      <c r="E13" s="72">
        <v>2788.57</v>
      </c>
      <c r="F13" s="73"/>
    </row>
    <row r="14" spans="1:73" x14ac:dyDescent="0.25">
      <c r="A14">
        <f t="shared" si="0"/>
        <v>9</v>
      </c>
      <c r="B14" t="s">
        <v>1676</v>
      </c>
      <c r="C14" t="s">
        <v>1171</v>
      </c>
      <c r="D14" t="s">
        <v>1183</v>
      </c>
      <c r="E14" s="72">
        <v>4738.4399999999996</v>
      </c>
      <c r="F14" s="73"/>
    </row>
    <row r="15" spans="1:73" x14ac:dyDescent="0.25">
      <c r="A15">
        <f t="shared" si="0"/>
        <v>10</v>
      </c>
      <c r="B15" t="s">
        <v>1677</v>
      </c>
      <c r="C15" t="s">
        <v>1673</v>
      </c>
      <c r="D15" t="s">
        <v>1183</v>
      </c>
      <c r="E15" s="72">
        <v>1886.54</v>
      </c>
      <c r="F15" s="73"/>
    </row>
    <row r="16" spans="1:73" x14ac:dyDescent="0.25">
      <c r="A16">
        <f t="shared" si="0"/>
        <v>11</v>
      </c>
      <c r="B16" t="s">
        <v>1678</v>
      </c>
      <c r="C16" t="s">
        <v>1171</v>
      </c>
      <c r="D16" t="s">
        <v>1183</v>
      </c>
      <c r="E16" s="72">
        <v>5549.06</v>
      </c>
      <c r="F16" s="73"/>
    </row>
    <row r="17" spans="1:6" x14ac:dyDescent="0.25">
      <c r="A17">
        <f t="shared" si="0"/>
        <v>12</v>
      </c>
      <c r="B17" t="s">
        <v>1679</v>
      </c>
      <c r="C17" t="s">
        <v>1668</v>
      </c>
      <c r="D17" t="s">
        <v>1183</v>
      </c>
      <c r="E17" s="72">
        <v>3429.64</v>
      </c>
      <c r="F17" s="73"/>
    </row>
    <row r="18" spans="1:6" x14ac:dyDescent="0.25">
      <c r="A18">
        <f t="shared" si="0"/>
        <v>13</v>
      </c>
      <c r="B18" t="s">
        <v>1680</v>
      </c>
      <c r="C18" t="s">
        <v>1668</v>
      </c>
      <c r="D18" t="s">
        <v>1183</v>
      </c>
      <c r="E18" s="72">
        <v>2525.5300000000002</v>
      </c>
      <c r="F18" s="73"/>
    </row>
    <row r="19" spans="1:6" x14ac:dyDescent="0.25">
      <c r="A19">
        <f t="shared" si="0"/>
        <v>14</v>
      </c>
      <c r="B19" t="s">
        <v>1681</v>
      </c>
      <c r="C19" t="s">
        <v>1668</v>
      </c>
      <c r="D19" t="s">
        <v>1172</v>
      </c>
      <c r="E19" s="72">
        <v>4490.7299999999996</v>
      </c>
      <c r="F19" s="73"/>
    </row>
    <row r="20" spans="1:6" x14ac:dyDescent="0.25">
      <c r="A20">
        <f t="shared" si="0"/>
        <v>15</v>
      </c>
      <c r="B20" t="s">
        <v>1682</v>
      </c>
      <c r="C20" t="s">
        <v>1673</v>
      </c>
      <c r="D20" t="s">
        <v>1180</v>
      </c>
      <c r="E20" s="72">
        <v>8974.01</v>
      </c>
      <c r="F20" s="73"/>
    </row>
    <row r="21" spans="1:6" x14ac:dyDescent="0.25">
      <c r="A21">
        <f t="shared" si="0"/>
        <v>16</v>
      </c>
      <c r="B21" t="s">
        <v>1190</v>
      </c>
      <c r="C21" t="s">
        <v>1668</v>
      </c>
      <c r="D21" t="s">
        <v>1180</v>
      </c>
      <c r="E21" s="72">
        <v>9581.07</v>
      </c>
      <c r="F21" s="73"/>
    </row>
    <row r="22" spans="1:6" x14ac:dyDescent="0.25">
      <c r="A22">
        <f t="shared" si="0"/>
        <v>17</v>
      </c>
      <c r="B22" t="s">
        <v>1189</v>
      </c>
      <c r="C22" t="s">
        <v>1670</v>
      </c>
      <c r="D22" t="s">
        <v>1180</v>
      </c>
      <c r="E22" s="72">
        <v>3772.59</v>
      </c>
      <c r="F22" s="73"/>
    </row>
    <row r="23" spans="1:6" x14ac:dyDescent="0.25">
      <c r="A23">
        <f t="shared" si="0"/>
        <v>18</v>
      </c>
      <c r="B23" t="s">
        <v>1683</v>
      </c>
      <c r="C23" t="s">
        <v>1171</v>
      </c>
      <c r="D23" t="s">
        <v>1180</v>
      </c>
      <c r="E23" s="72">
        <v>4208.01</v>
      </c>
      <c r="F23" s="73"/>
    </row>
    <row r="24" spans="1:6" x14ac:dyDescent="0.25">
      <c r="A24">
        <f t="shared" si="0"/>
        <v>19</v>
      </c>
      <c r="B24" t="s">
        <v>1684</v>
      </c>
      <c r="C24" t="s">
        <v>1171</v>
      </c>
      <c r="D24" t="s">
        <v>1180</v>
      </c>
      <c r="E24" s="72">
        <v>7447.42</v>
      </c>
      <c r="F24" s="73"/>
    </row>
    <row r="25" spans="1:6" x14ac:dyDescent="0.25">
      <c r="A25">
        <f t="shared" si="0"/>
        <v>20</v>
      </c>
      <c r="B25" t="s">
        <v>1188</v>
      </c>
      <c r="C25" t="s">
        <v>1171</v>
      </c>
      <c r="D25" t="s">
        <v>1172</v>
      </c>
      <c r="E25" s="72">
        <v>5341.87</v>
      </c>
      <c r="F25" s="73"/>
    </row>
    <row r="26" spans="1:6" x14ac:dyDescent="0.25">
      <c r="A26">
        <f t="shared" si="0"/>
        <v>21</v>
      </c>
      <c r="B26" t="s">
        <v>27</v>
      </c>
      <c r="C26" t="s">
        <v>1171</v>
      </c>
      <c r="D26" t="s">
        <v>1172</v>
      </c>
      <c r="E26" s="72">
        <v>7990.97</v>
      </c>
      <c r="F26" s="73"/>
    </row>
    <row r="27" spans="1:6" x14ac:dyDescent="0.25">
      <c r="A27">
        <f t="shared" si="0"/>
        <v>22</v>
      </c>
      <c r="B27" t="s">
        <v>1187</v>
      </c>
      <c r="C27" t="s">
        <v>1668</v>
      </c>
      <c r="D27" t="s">
        <v>1172</v>
      </c>
      <c r="E27" s="72">
        <v>8611.42</v>
      </c>
      <c r="F27" s="73"/>
    </row>
    <row r="28" spans="1:6" x14ac:dyDescent="0.25">
      <c r="A28">
        <f t="shared" si="0"/>
        <v>23</v>
      </c>
      <c r="B28" t="s">
        <v>1186</v>
      </c>
      <c r="C28" t="s">
        <v>1668</v>
      </c>
      <c r="D28" t="s">
        <v>1172</v>
      </c>
      <c r="E28" s="72">
        <v>6320.4</v>
      </c>
      <c r="F28" s="73"/>
    </row>
    <row r="29" spans="1:6" x14ac:dyDescent="0.25">
      <c r="A29">
        <f t="shared" si="0"/>
        <v>24</v>
      </c>
      <c r="B29" t="s">
        <v>1185</v>
      </c>
      <c r="C29" t="s">
        <v>1171</v>
      </c>
      <c r="D29" t="s">
        <v>1172</v>
      </c>
      <c r="E29" s="72">
        <v>5547.1</v>
      </c>
      <c r="F29" s="73"/>
    </row>
    <row r="30" spans="1:6" x14ac:dyDescent="0.25">
      <c r="A30">
        <f t="shared" si="0"/>
        <v>25</v>
      </c>
      <c r="B30" t="s">
        <v>1184</v>
      </c>
      <c r="C30" t="s">
        <v>1670</v>
      </c>
      <c r="D30" t="s">
        <v>1172</v>
      </c>
      <c r="E30" s="72">
        <v>5301.48</v>
      </c>
      <c r="F30" s="73"/>
    </row>
    <row r="31" spans="1:6" x14ac:dyDescent="0.25">
      <c r="A31">
        <f t="shared" si="0"/>
        <v>26</v>
      </c>
      <c r="B31" t="s">
        <v>1182</v>
      </c>
      <c r="C31" t="s">
        <v>1171</v>
      </c>
      <c r="D31" t="s">
        <v>1180</v>
      </c>
      <c r="E31" s="72">
        <v>5476.6</v>
      </c>
      <c r="F31" s="73"/>
    </row>
    <row r="32" spans="1:6" x14ac:dyDescent="0.25">
      <c r="A32">
        <f t="shared" si="0"/>
        <v>27</v>
      </c>
      <c r="B32" t="s">
        <v>1685</v>
      </c>
      <c r="C32" t="s">
        <v>1668</v>
      </c>
      <c r="D32" t="s">
        <v>1180</v>
      </c>
      <c r="E32" s="72">
        <v>9417.48</v>
      </c>
      <c r="F32" s="73"/>
    </row>
    <row r="33" spans="1:6" x14ac:dyDescent="0.25">
      <c r="A33">
        <f t="shared" si="0"/>
        <v>28</v>
      </c>
      <c r="B33" t="s">
        <v>1181</v>
      </c>
      <c r="C33" t="s">
        <v>1171</v>
      </c>
      <c r="D33" t="s">
        <v>1172</v>
      </c>
      <c r="E33" s="72">
        <v>2788.57</v>
      </c>
      <c r="F33" s="73"/>
    </row>
    <row r="34" spans="1:6" x14ac:dyDescent="0.25">
      <c r="A34">
        <f t="shared" si="0"/>
        <v>29</v>
      </c>
      <c r="B34" t="s">
        <v>1179</v>
      </c>
      <c r="C34" t="s">
        <v>1171</v>
      </c>
      <c r="D34" t="s">
        <v>1183</v>
      </c>
      <c r="E34" s="72">
        <v>4738.4399999999996</v>
      </c>
      <c r="F34" s="73"/>
    </row>
    <row r="35" spans="1:6" x14ac:dyDescent="0.25">
      <c r="A35">
        <f t="shared" si="0"/>
        <v>30</v>
      </c>
      <c r="B35" t="s">
        <v>1178</v>
      </c>
      <c r="C35" t="s">
        <v>1670</v>
      </c>
      <c r="D35" t="s">
        <v>1183</v>
      </c>
      <c r="E35" s="72">
        <v>1886.54</v>
      </c>
      <c r="F35" s="73"/>
    </row>
    <row r="36" spans="1:6" x14ac:dyDescent="0.25">
      <c r="A36">
        <f>IF(B36="","",A35+1)</f>
        <v>31</v>
      </c>
      <c r="B36" t="s">
        <v>1175</v>
      </c>
      <c r="C36" t="s">
        <v>1171</v>
      </c>
      <c r="D36" t="s">
        <v>1183</v>
      </c>
      <c r="E36" s="72">
        <v>5549.06</v>
      </c>
    </row>
    <row r="37" spans="1:6" x14ac:dyDescent="0.25">
      <c r="A37">
        <f t="shared" si="0"/>
        <v>32</v>
      </c>
      <c r="B37" t="s">
        <v>1174</v>
      </c>
      <c r="C37" t="s">
        <v>1668</v>
      </c>
      <c r="D37" t="s">
        <v>1183</v>
      </c>
      <c r="E37" s="72">
        <v>3429.64</v>
      </c>
    </row>
    <row r="38" spans="1:6" x14ac:dyDescent="0.25">
      <c r="A38">
        <f t="shared" si="0"/>
        <v>33</v>
      </c>
      <c r="B38" t="s">
        <v>1173</v>
      </c>
      <c r="C38" t="s">
        <v>1668</v>
      </c>
      <c r="D38" t="s">
        <v>1183</v>
      </c>
      <c r="E38" s="72">
        <v>2525.5300000000002</v>
      </c>
    </row>
    <row r="39" spans="1:6" x14ac:dyDescent="0.25">
      <c r="A39">
        <f t="shared" si="0"/>
        <v>34</v>
      </c>
      <c r="B39" t="s">
        <v>1169</v>
      </c>
      <c r="C39" t="s">
        <v>1668</v>
      </c>
      <c r="D39" t="s">
        <v>1172</v>
      </c>
      <c r="E39" s="72">
        <v>4490.7299999999996</v>
      </c>
    </row>
    <row r="40" spans="1:6" x14ac:dyDescent="0.25">
      <c r="A40">
        <f t="shared" si="0"/>
        <v>35</v>
      </c>
      <c r="B40" t="s">
        <v>902</v>
      </c>
      <c r="C40" t="s">
        <v>1668</v>
      </c>
      <c r="D40" t="s">
        <v>1180</v>
      </c>
      <c r="E40" s="72">
        <v>8974.01</v>
      </c>
    </row>
    <row r="41" spans="1:6" x14ac:dyDescent="0.25">
      <c r="A41">
        <f t="shared" si="0"/>
        <v>36</v>
      </c>
      <c r="B41" t="s">
        <v>1686</v>
      </c>
      <c r="C41" t="s">
        <v>1668</v>
      </c>
      <c r="D41" t="s">
        <v>1180</v>
      </c>
      <c r="E41" s="72">
        <v>9581.07</v>
      </c>
    </row>
    <row r="42" spans="1:6" x14ac:dyDescent="0.25">
      <c r="A42">
        <f t="shared" si="0"/>
        <v>37</v>
      </c>
      <c r="B42" t="s">
        <v>29</v>
      </c>
      <c r="C42" t="s">
        <v>1171</v>
      </c>
      <c r="D42" t="s">
        <v>1180</v>
      </c>
      <c r="E42" s="72">
        <v>3772.59</v>
      </c>
    </row>
    <row r="43" spans="1:6" x14ac:dyDescent="0.25">
      <c r="A43">
        <f t="shared" si="0"/>
        <v>38</v>
      </c>
      <c r="B43" t="s">
        <v>31</v>
      </c>
      <c r="C43" t="s">
        <v>1171</v>
      </c>
      <c r="D43" t="s">
        <v>1180</v>
      </c>
      <c r="E43" s="72">
        <v>4208.01</v>
      </c>
    </row>
    <row r="44" spans="1:6" x14ac:dyDescent="0.25">
      <c r="A44">
        <f t="shared" si="0"/>
        <v>39</v>
      </c>
      <c r="B44" t="s">
        <v>1687</v>
      </c>
      <c r="C44" t="s">
        <v>1670</v>
      </c>
      <c r="D44" t="s">
        <v>1180</v>
      </c>
      <c r="E44" s="72">
        <v>7447.42</v>
      </c>
    </row>
    <row r="45" spans="1:6" x14ac:dyDescent="0.25">
      <c r="A45">
        <f t="shared" si="0"/>
        <v>40</v>
      </c>
      <c r="B45" t="s">
        <v>1688</v>
      </c>
      <c r="C45" t="s">
        <v>1171</v>
      </c>
      <c r="D45" t="s">
        <v>1172</v>
      </c>
      <c r="E45" s="72">
        <v>5341.87</v>
      </c>
    </row>
    <row r="46" spans="1:6" x14ac:dyDescent="0.25">
      <c r="A46">
        <f t="shared" si="0"/>
        <v>41</v>
      </c>
      <c r="B46" t="s">
        <v>1689</v>
      </c>
      <c r="C46" t="s">
        <v>1171</v>
      </c>
      <c r="D46" t="s">
        <v>1172</v>
      </c>
      <c r="E46" s="72">
        <v>7990.97</v>
      </c>
    </row>
    <row r="47" spans="1:6" x14ac:dyDescent="0.25">
      <c r="A47">
        <f t="shared" si="0"/>
        <v>42</v>
      </c>
      <c r="B47" t="s">
        <v>1690</v>
      </c>
      <c r="C47" t="s">
        <v>1668</v>
      </c>
      <c r="D47" t="s">
        <v>1172</v>
      </c>
      <c r="E47" s="72">
        <v>8611.42</v>
      </c>
    </row>
    <row r="48" spans="1:6" x14ac:dyDescent="0.25">
      <c r="A48">
        <f t="shared" si="0"/>
        <v>43</v>
      </c>
      <c r="B48" t="s">
        <v>1003</v>
      </c>
      <c r="C48" t="s">
        <v>1670</v>
      </c>
      <c r="D48" t="s">
        <v>1172</v>
      </c>
      <c r="E48" s="72">
        <v>6320.4</v>
      </c>
    </row>
    <row r="49" spans="1:5" x14ac:dyDescent="0.25">
      <c r="A49">
        <f t="shared" si="0"/>
        <v>44</v>
      </c>
      <c r="B49" t="s">
        <v>858</v>
      </c>
      <c r="C49" t="s">
        <v>1171</v>
      </c>
      <c r="D49" t="s">
        <v>1172</v>
      </c>
      <c r="E49" s="72">
        <v>5547.1</v>
      </c>
    </row>
    <row r="10000" spans="1:1" x14ac:dyDescent="0.25">
      <c r="A10000" t="s">
        <v>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7946-2969-42DB-BA81-6179D6CA047C}">
  <dimension ref="A1:BU10000"/>
  <sheetViews>
    <sheetView workbookViewId="0">
      <selection activeCell="G15" sqref="G15"/>
    </sheetView>
  </sheetViews>
  <sheetFormatPr defaultRowHeight="15" x14ac:dyDescent="0.25"/>
  <cols>
    <col min="1" max="1" width="18.85546875" bestFit="1" customWidth="1"/>
    <col min="2" max="2" width="13.7109375" bestFit="1" customWidth="1"/>
    <col min="3" max="3" width="11.42578125" bestFit="1" customWidth="1"/>
    <col min="5" max="5" width="12.140625" bestFit="1" customWidth="1"/>
    <col min="8" max="8" width="17.28515625" bestFit="1" customWidth="1"/>
    <col min="9" max="9" width="10.140625" bestFit="1" customWidth="1"/>
  </cols>
  <sheetData>
    <row r="1" spans="1:73" x14ac:dyDescent="0.25">
      <c r="F1" s="2"/>
      <c r="AA1" s="3" t="s">
        <v>0</v>
      </c>
      <c r="BU1" t="s">
        <v>0</v>
      </c>
    </row>
    <row r="2" spans="1:73" x14ac:dyDescent="0.25">
      <c r="A2" s="74" t="s">
        <v>1691</v>
      </c>
      <c r="B2" s="74" t="s">
        <v>1692</v>
      </c>
      <c r="C2" s="74" t="s">
        <v>1693</v>
      </c>
      <c r="D2" s="74" t="s">
        <v>488</v>
      </c>
      <c r="E2" s="74" t="s">
        <v>1694</v>
      </c>
      <c r="F2" s="74" t="s">
        <v>47</v>
      </c>
      <c r="G2" s="74" t="s">
        <v>1695</v>
      </c>
      <c r="H2" s="74" t="s">
        <v>1696</v>
      </c>
    </row>
    <row r="3" spans="1:73" x14ac:dyDescent="0.25">
      <c r="A3" s="75">
        <v>41060</v>
      </c>
      <c r="B3" s="34" t="s">
        <v>1697</v>
      </c>
      <c r="C3" s="34" t="s">
        <v>1698</v>
      </c>
      <c r="D3" s="34" t="s">
        <v>493</v>
      </c>
      <c r="E3" s="34" t="s">
        <v>18</v>
      </c>
      <c r="F3" s="34" t="s">
        <v>1699</v>
      </c>
      <c r="G3" s="34">
        <v>1872</v>
      </c>
      <c r="H3" s="76">
        <v>752544</v>
      </c>
      <c r="I3" s="16"/>
    </row>
    <row r="4" spans="1:73" x14ac:dyDescent="0.25">
      <c r="A4" s="75"/>
      <c r="B4" s="34" t="s">
        <v>1700</v>
      </c>
      <c r="C4" s="34" t="s">
        <v>1701</v>
      </c>
      <c r="D4" s="34" t="s">
        <v>493</v>
      </c>
      <c r="E4" s="34" t="s">
        <v>18</v>
      </c>
      <c r="F4" s="34" t="s">
        <v>529</v>
      </c>
      <c r="G4" s="34">
        <v>2442</v>
      </c>
      <c r="H4" s="76">
        <v>488400</v>
      </c>
      <c r="I4" s="16"/>
    </row>
    <row r="5" spans="1:73" x14ac:dyDescent="0.25">
      <c r="A5" s="75"/>
      <c r="B5" s="34" t="s">
        <v>1702</v>
      </c>
      <c r="C5" s="34" t="s">
        <v>1703</v>
      </c>
      <c r="D5" s="34" t="s">
        <v>489</v>
      </c>
      <c r="E5" s="34" t="s">
        <v>18</v>
      </c>
      <c r="F5" s="34" t="s">
        <v>551</v>
      </c>
      <c r="G5" s="34">
        <v>844</v>
      </c>
      <c r="H5" s="76">
        <v>118160</v>
      </c>
      <c r="I5" s="16"/>
    </row>
    <row r="6" spans="1:73" x14ac:dyDescent="0.25">
      <c r="A6" s="75">
        <v>41059</v>
      </c>
      <c r="B6" s="34" t="s">
        <v>1704</v>
      </c>
      <c r="C6" s="34" t="s">
        <v>1705</v>
      </c>
      <c r="D6" s="34" t="s">
        <v>492</v>
      </c>
      <c r="E6" s="34" t="s">
        <v>1706</v>
      </c>
      <c r="F6" s="34" t="s">
        <v>551</v>
      </c>
      <c r="G6" s="34">
        <v>237</v>
      </c>
      <c r="H6" s="76">
        <v>109020</v>
      </c>
      <c r="I6" s="16"/>
    </row>
    <row r="7" spans="1:73" x14ac:dyDescent="0.25">
      <c r="A7" s="75"/>
      <c r="B7" s="34" t="s">
        <v>1707</v>
      </c>
      <c r="C7" s="34" t="s">
        <v>1708</v>
      </c>
      <c r="D7" s="34" t="s">
        <v>492</v>
      </c>
      <c r="E7" s="34" t="s">
        <v>18</v>
      </c>
      <c r="F7" s="34" t="s">
        <v>1709</v>
      </c>
      <c r="G7" s="34">
        <v>1482</v>
      </c>
      <c r="H7" s="76">
        <v>173394</v>
      </c>
      <c r="I7" s="16"/>
    </row>
    <row r="8" spans="1:73" x14ac:dyDescent="0.25">
      <c r="A8" s="75"/>
      <c r="B8" s="34" t="s">
        <v>1710</v>
      </c>
      <c r="C8" s="34" t="s">
        <v>1701</v>
      </c>
      <c r="D8" s="34" t="s">
        <v>489</v>
      </c>
      <c r="E8" s="34" t="s">
        <v>15</v>
      </c>
      <c r="F8" s="34" t="s">
        <v>568</v>
      </c>
      <c r="G8" s="34">
        <v>11</v>
      </c>
      <c r="H8" s="76">
        <v>2200</v>
      </c>
      <c r="I8" s="16"/>
    </row>
    <row r="9" spans="1:73" x14ac:dyDescent="0.25">
      <c r="A9" s="75"/>
      <c r="B9" s="34" t="s">
        <v>1711</v>
      </c>
      <c r="C9" s="34" t="s">
        <v>1712</v>
      </c>
      <c r="D9" s="34" t="s">
        <v>493</v>
      </c>
      <c r="E9" s="34" t="s">
        <v>18</v>
      </c>
      <c r="F9" s="34" t="s">
        <v>551</v>
      </c>
      <c r="G9" s="34">
        <v>2399</v>
      </c>
      <c r="H9" s="76">
        <v>369446</v>
      </c>
      <c r="I9" s="16"/>
    </row>
    <row r="10" spans="1:73" x14ac:dyDescent="0.25">
      <c r="A10" s="75"/>
      <c r="B10" s="34" t="s">
        <v>1713</v>
      </c>
      <c r="C10" s="34" t="s">
        <v>1714</v>
      </c>
      <c r="D10" s="34" t="s">
        <v>490</v>
      </c>
      <c r="E10" s="34" t="s">
        <v>18</v>
      </c>
      <c r="F10" s="34" t="s">
        <v>562</v>
      </c>
      <c r="G10" s="34">
        <v>707</v>
      </c>
      <c r="H10" s="76">
        <v>289870</v>
      </c>
      <c r="I10" s="16"/>
    </row>
    <row r="11" spans="1:73" x14ac:dyDescent="0.25">
      <c r="A11" s="75"/>
      <c r="B11" s="34" t="s">
        <v>1715</v>
      </c>
      <c r="C11" s="34" t="s">
        <v>1716</v>
      </c>
      <c r="D11" s="34" t="s">
        <v>492</v>
      </c>
      <c r="E11" s="34" t="s">
        <v>18</v>
      </c>
      <c r="F11" s="34" t="s">
        <v>587</v>
      </c>
      <c r="G11" s="34">
        <v>1040</v>
      </c>
      <c r="H11" s="76">
        <v>314080</v>
      </c>
      <c r="I11" s="16"/>
    </row>
    <row r="12" spans="1:73" x14ac:dyDescent="0.25">
      <c r="A12" s="75">
        <v>41058</v>
      </c>
      <c r="B12" s="34" t="s">
        <v>1717</v>
      </c>
      <c r="C12" s="34" t="s">
        <v>1712</v>
      </c>
      <c r="D12" s="34" t="s">
        <v>492</v>
      </c>
      <c r="E12" s="34" t="s">
        <v>1718</v>
      </c>
      <c r="F12" s="34" t="s">
        <v>524</v>
      </c>
      <c r="G12" s="34">
        <v>1130</v>
      </c>
      <c r="H12" s="76">
        <v>174020</v>
      </c>
      <c r="I12" s="16"/>
    </row>
    <row r="13" spans="1:73" x14ac:dyDescent="0.25">
      <c r="A13" s="75"/>
      <c r="B13" s="34" t="s">
        <v>1719</v>
      </c>
      <c r="C13" s="34" t="s">
        <v>1703</v>
      </c>
      <c r="D13" s="34" t="s">
        <v>492</v>
      </c>
      <c r="E13" s="34" t="s">
        <v>10</v>
      </c>
      <c r="F13" s="34" t="s">
        <v>1720</v>
      </c>
      <c r="G13" s="34">
        <v>685</v>
      </c>
      <c r="H13" s="76">
        <v>95900</v>
      </c>
      <c r="I13" s="16"/>
    </row>
    <row r="14" spans="1:73" x14ac:dyDescent="0.25">
      <c r="A14" s="75"/>
      <c r="B14" s="34" t="s">
        <v>1721</v>
      </c>
      <c r="C14" s="34" t="s">
        <v>1714</v>
      </c>
      <c r="D14" s="34" t="s">
        <v>493</v>
      </c>
      <c r="E14" s="34" t="s">
        <v>18</v>
      </c>
      <c r="F14" s="34" t="s">
        <v>587</v>
      </c>
      <c r="G14" s="34">
        <v>1897</v>
      </c>
      <c r="H14" s="76">
        <v>777770</v>
      </c>
      <c r="I14" s="16"/>
    </row>
    <row r="15" spans="1:73" x14ac:dyDescent="0.25">
      <c r="A15" s="75">
        <v>41057</v>
      </c>
      <c r="B15" s="34" t="s">
        <v>1722</v>
      </c>
      <c r="C15" s="34" t="s">
        <v>1723</v>
      </c>
      <c r="D15" s="34" t="s">
        <v>490</v>
      </c>
      <c r="E15" s="34" t="s">
        <v>1724</v>
      </c>
      <c r="F15" s="34" t="s">
        <v>551</v>
      </c>
      <c r="G15" s="34">
        <v>243</v>
      </c>
      <c r="H15" s="76">
        <v>42768</v>
      </c>
      <c r="I15" s="16"/>
    </row>
    <row r="16" spans="1:73" x14ac:dyDescent="0.25">
      <c r="A16" s="75"/>
      <c r="B16" s="34" t="s">
        <v>1725</v>
      </c>
      <c r="C16" s="34" t="s">
        <v>1723</v>
      </c>
      <c r="D16" s="34" t="s">
        <v>492</v>
      </c>
      <c r="E16" s="34" t="s">
        <v>18</v>
      </c>
      <c r="F16" s="34" t="s">
        <v>529</v>
      </c>
      <c r="G16" s="34">
        <v>2017</v>
      </c>
      <c r="H16" s="76">
        <v>354992</v>
      </c>
      <c r="I16" s="16"/>
    </row>
    <row r="17" spans="1:9" x14ac:dyDescent="0.25">
      <c r="A17" s="75"/>
      <c r="B17" s="34" t="s">
        <v>1726</v>
      </c>
      <c r="C17" s="34" t="s">
        <v>1727</v>
      </c>
      <c r="D17" s="34" t="s">
        <v>492</v>
      </c>
      <c r="E17" s="34" t="s">
        <v>10</v>
      </c>
      <c r="F17" s="34" t="s">
        <v>587</v>
      </c>
      <c r="G17" s="34">
        <v>893</v>
      </c>
      <c r="H17" s="76">
        <v>416138</v>
      </c>
      <c r="I17" s="16"/>
    </row>
    <row r="18" spans="1:9" x14ac:dyDescent="0.25">
      <c r="A18" s="75">
        <v>41056</v>
      </c>
      <c r="B18" s="34" t="s">
        <v>1728</v>
      </c>
      <c r="C18" s="34" t="s">
        <v>1729</v>
      </c>
      <c r="D18" s="34" t="s">
        <v>493</v>
      </c>
      <c r="E18" s="34" t="s">
        <v>10</v>
      </c>
      <c r="F18" s="34" t="s">
        <v>1730</v>
      </c>
      <c r="G18" s="34">
        <v>61</v>
      </c>
      <c r="H18" s="76">
        <v>23546</v>
      </c>
      <c r="I18" s="16"/>
    </row>
    <row r="19" spans="1:9" x14ac:dyDescent="0.25">
      <c r="A19" s="75"/>
      <c r="B19" s="34" t="s">
        <v>1731</v>
      </c>
      <c r="C19" s="34" t="s">
        <v>1732</v>
      </c>
      <c r="D19" s="34" t="s">
        <v>492</v>
      </c>
      <c r="E19" s="34" t="s">
        <v>10</v>
      </c>
      <c r="F19" s="34" t="s">
        <v>529</v>
      </c>
      <c r="G19" s="34">
        <v>860</v>
      </c>
      <c r="H19" s="76">
        <v>303580</v>
      </c>
      <c r="I19" s="16"/>
    </row>
    <row r="20" spans="1:9" x14ac:dyDescent="0.25">
      <c r="A20" s="75"/>
      <c r="B20" s="34" t="s">
        <v>1733</v>
      </c>
      <c r="C20" s="34" t="s">
        <v>1727</v>
      </c>
      <c r="D20" s="34" t="s">
        <v>489</v>
      </c>
      <c r="E20" s="34" t="s">
        <v>15</v>
      </c>
      <c r="F20" s="34" t="s">
        <v>1730</v>
      </c>
      <c r="G20" s="34">
        <v>162</v>
      </c>
      <c r="H20" s="76">
        <v>75492</v>
      </c>
      <c r="I20" s="16"/>
    </row>
    <row r="21" spans="1:9" x14ac:dyDescent="0.25">
      <c r="A21" s="75"/>
      <c r="B21" s="34" t="s">
        <v>1734</v>
      </c>
      <c r="C21" s="34" t="s">
        <v>1727</v>
      </c>
      <c r="D21" s="34" t="s">
        <v>492</v>
      </c>
      <c r="E21" s="34" t="s">
        <v>18</v>
      </c>
      <c r="F21" s="34" t="s">
        <v>1735</v>
      </c>
      <c r="G21" s="34">
        <v>574</v>
      </c>
      <c r="H21" s="76">
        <v>267484</v>
      </c>
      <c r="I21" s="16"/>
    </row>
    <row r="22" spans="1:9" x14ac:dyDescent="0.25">
      <c r="A22" s="75">
        <v>41055</v>
      </c>
      <c r="B22" s="34" t="s">
        <v>1736</v>
      </c>
      <c r="C22" s="34" t="s">
        <v>1714</v>
      </c>
      <c r="D22" s="34" t="s">
        <v>492</v>
      </c>
      <c r="E22" s="34" t="s">
        <v>18</v>
      </c>
      <c r="F22" s="34" t="s">
        <v>562</v>
      </c>
      <c r="G22" s="34">
        <v>2569</v>
      </c>
      <c r="H22" s="76">
        <v>1053290</v>
      </c>
      <c r="I22" s="16"/>
    </row>
    <row r="23" spans="1:9" x14ac:dyDescent="0.25">
      <c r="A23" s="75"/>
      <c r="B23" s="34" t="s">
        <v>1737</v>
      </c>
      <c r="C23" s="34" t="s">
        <v>1738</v>
      </c>
      <c r="D23" s="34" t="s">
        <v>490</v>
      </c>
      <c r="E23" s="34" t="s">
        <v>10</v>
      </c>
      <c r="F23" s="34" t="s">
        <v>562</v>
      </c>
      <c r="G23" s="34">
        <v>306</v>
      </c>
      <c r="H23" s="76">
        <v>86292</v>
      </c>
      <c r="I23" s="16"/>
    </row>
    <row r="24" spans="1:9" x14ac:dyDescent="0.25">
      <c r="A24" s="75"/>
      <c r="B24" s="34" t="s">
        <v>1739</v>
      </c>
      <c r="C24" s="34" t="s">
        <v>1729</v>
      </c>
      <c r="D24" s="34" t="s">
        <v>489</v>
      </c>
      <c r="E24" s="34" t="s">
        <v>18</v>
      </c>
      <c r="F24" s="34" t="s">
        <v>1740</v>
      </c>
      <c r="G24" s="34">
        <v>2053</v>
      </c>
      <c r="H24" s="76">
        <v>792458</v>
      </c>
      <c r="I24" s="16"/>
    </row>
    <row r="25" spans="1:9" x14ac:dyDescent="0.25">
      <c r="A25" s="75"/>
      <c r="B25" s="34" t="s">
        <v>1741</v>
      </c>
      <c r="C25" s="34" t="s">
        <v>1712</v>
      </c>
      <c r="D25" s="34" t="s">
        <v>489</v>
      </c>
      <c r="E25" s="34" t="s">
        <v>18</v>
      </c>
      <c r="F25" s="34" t="s">
        <v>1699</v>
      </c>
      <c r="G25" s="34">
        <v>2919</v>
      </c>
      <c r="H25" s="76">
        <v>449526</v>
      </c>
      <c r="I25" s="16"/>
    </row>
    <row r="26" spans="1:9" x14ac:dyDescent="0.25">
      <c r="A26" s="75"/>
      <c r="B26" s="34" t="s">
        <v>1742</v>
      </c>
      <c r="C26" s="34" t="s">
        <v>1723</v>
      </c>
      <c r="D26" s="34" t="s">
        <v>489</v>
      </c>
      <c r="E26" s="34" t="s">
        <v>18</v>
      </c>
      <c r="F26" s="34" t="s">
        <v>562</v>
      </c>
      <c r="G26" s="34">
        <v>2170</v>
      </c>
      <c r="H26" s="76">
        <v>381920</v>
      </c>
      <c r="I26" s="16"/>
    </row>
    <row r="27" spans="1:9" x14ac:dyDescent="0.25">
      <c r="A27" s="75">
        <v>41053</v>
      </c>
      <c r="B27" s="34" t="s">
        <v>1743</v>
      </c>
      <c r="C27" s="34" t="s">
        <v>1708</v>
      </c>
      <c r="D27" s="34" t="s">
        <v>489</v>
      </c>
      <c r="E27" s="34" t="s">
        <v>1724</v>
      </c>
      <c r="F27" s="34" t="s">
        <v>1744</v>
      </c>
      <c r="G27" s="34">
        <v>459</v>
      </c>
      <c r="H27" s="76">
        <v>53703</v>
      </c>
      <c r="I27" s="16"/>
    </row>
    <row r="28" spans="1:9" x14ac:dyDescent="0.25">
      <c r="A28" s="75"/>
      <c r="B28" s="34" t="s">
        <v>1745</v>
      </c>
      <c r="C28" s="34" t="s">
        <v>1712</v>
      </c>
      <c r="D28" s="34" t="s">
        <v>492</v>
      </c>
      <c r="E28" s="34" t="s">
        <v>18</v>
      </c>
      <c r="F28" s="34" t="s">
        <v>551</v>
      </c>
      <c r="G28" s="34">
        <v>3441</v>
      </c>
      <c r="H28" s="76">
        <v>529914</v>
      </c>
      <c r="I28" s="16"/>
    </row>
    <row r="29" spans="1:9" x14ac:dyDescent="0.25">
      <c r="A29" s="75"/>
      <c r="B29" s="34" t="s">
        <v>1746</v>
      </c>
      <c r="C29" s="34" t="s">
        <v>1703</v>
      </c>
      <c r="D29" s="34" t="s">
        <v>490</v>
      </c>
      <c r="E29" s="34" t="s">
        <v>10</v>
      </c>
      <c r="F29" s="34" t="s">
        <v>551</v>
      </c>
      <c r="G29" s="34">
        <v>121</v>
      </c>
      <c r="H29" s="76">
        <v>16940</v>
      </c>
      <c r="I29" s="16"/>
    </row>
    <row r="30" spans="1:9" x14ac:dyDescent="0.25">
      <c r="A30" s="75"/>
      <c r="B30" s="34" t="s">
        <v>1747</v>
      </c>
      <c r="C30" s="34" t="s">
        <v>1729</v>
      </c>
      <c r="D30" s="34" t="s">
        <v>490</v>
      </c>
      <c r="E30" s="34" t="s">
        <v>1718</v>
      </c>
      <c r="F30" s="34" t="s">
        <v>1730</v>
      </c>
      <c r="G30" s="34">
        <v>1196</v>
      </c>
      <c r="H30" s="76">
        <v>461656</v>
      </c>
      <c r="I30" s="16"/>
    </row>
    <row r="31" spans="1:9" x14ac:dyDescent="0.25">
      <c r="A31" s="75"/>
      <c r="B31" s="34" t="s">
        <v>1748</v>
      </c>
      <c r="C31" s="34" t="s">
        <v>1723</v>
      </c>
      <c r="D31" s="34" t="s">
        <v>493</v>
      </c>
      <c r="E31" s="34" t="s">
        <v>18</v>
      </c>
      <c r="F31" s="34" t="s">
        <v>587</v>
      </c>
      <c r="G31" s="34">
        <v>2354</v>
      </c>
      <c r="H31" s="76">
        <v>414304</v>
      </c>
      <c r="I31" s="16"/>
    </row>
    <row r="32" spans="1:9" x14ac:dyDescent="0.25">
      <c r="A32" s="75">
        <v>41052</v>
      </c>
      <c r="B32" s="34" t="s">
        <v>1749</v>
      </c>
      <c r="C32" s="34" t="s">
        <v>1723</v>
      </c>
      <c r="D32" s="34" t="s">
        <v>493</v>
      </c>
      <c r="E32" s="34" t="s">
        <v>10</v>
      </c>
      <c r="F32" s="34" t="s">
        <v>551</v>
      </c>
      <c r="G32" s="34">
        <v>922</v>
      </c>
      <c r="H32" s="76">
        <v>162272</v>
      </c>
      <c r="I32" s="16"/>
    </row>
    <row r="33" spans="1:9" x14ac:dyDescent="0.25">
      <c r="A33" s="75"/>
      <c r="B33" s="34" t="s">
        <v>1750</v>
      </c>
      <c r="C33" s="34" t="s">
        <v>1716</v>
      </c>
      <c r="D33" s="34" t="s">
        <v>490</v>
      </c>
      <c r="E33" s="34" t="s">
        <v>18</v>
      </c>
      <c r="F33" s="34" t="s">
        <v>1751</v>
      </c>
      <c r="G33" s="34">
        <v>516</v>
      </c>
      <c r="H33" s="76">
        <v>155832</v>
      </c>
      <c r="I33" s="16"/>
    </row>
    <row r="34" spans="1:9" x14ac:dyDescent="0.25">
      <c r="A34" s="75"/>
      <c r="B34" s="34" t="s">
        <v>1752</v>
      </c>
      <c r="C34" s="34" t="s">
        <v>1716</v>
      </c>
      <c r="D34" s="34" t="s">
        <v>493</v>
      </c>
      <c r="E34" s="34" t="s">
        <v>1718</v>
      </c>
      <c r="F34" s="34" t="s">
        <v>1753</v>
      </c>
      <c r="G34" s="34">
        <v>807</v>
      </c>
      <c r="H34" s="76">
        <v>243714</v>
      </c>
      <c r="I34" s="16"/>
    </row>
    <row r="35" spans="1:9" x14ac:dyDescent="0.25">
      <c r="A35" s="75"/>
      <c r="B35" s="34" t="s">
        <v>1754</v>
      </c>
      <c r="C35" s="34" t="s">
        <v>1703</v>
      </c>
      <c r="D35" s="34" t="s">
        <v>493</v>
      </c>
      <c r="E35" s="34" t="s">
        <v>18</v>
      </c>
      <c r="F35" s="34" t="s">
        <v>562</v>
      </c>
      <c r="G35" s="34">
        <v>594</v>
      </c>
      <c r="H35" s="76">
        <v>83160</v>
      </c>
      <c r="I35" s="16"/>
    </row>
    <row r="36" spans="1:9" x14ac:dyDescent="0.25">
      <c r="A36" s="75"/>
      <c r="B36" s="34" t="s">
        <v>1755</v>
      </c>
      <c r="C36" s="34" t="s">
        <v>1714</v>
      </c>
      <c r="D36" s="34" t="s">
        <v>490</v>
      </c>
      <c r="E36" s="34" t="s">
        <v>1718</v>
      </c>
      <c r="F36" s="34" t="s">
        <v>1699</v>
      </c>
      <c r="G36" s="34">
        <v>875</v>
      </c>
      <c r="H36" s="76">
        <v>358750</v>
      </c>
      <c r="I36" s="16"/>
    </row>
    <row r="37" spans="1:9" x14ac:dyDescent="0.25">
      <c r="A37" s="75"/>
      <c r="B37" s="34" t="s">
        <v>1756</v>
      </c>
      <c r="C37" s="34" t="s">
        <v>1729</v>
      </c>
      <c r="D37" s="34" t="s">
        <v>493</v>
      </c>
      <c r="E37" s="34" t="s">
        <v>1724</v>
      </c>
      <c r="F37" s="34" t="s">
        <v>587</v>
      </c>
      <c r="G37" s="34">
        <v>305</v>
      </c>
      <c r="H37" s="76">
        <v>117730</v>
      </c>
      <c r="I37" s="16"/>
    </row>
    <row r="38" spans="1:9" x14ac:dyDescent="0.25">
      <c r="A38" s="75"/>
      <c r="B38" s="34" t="s">
        <v>1757</v>
      </c>
      <c r="C38" s="34" t="s">
        <v>1758</v>
      </c>
      <c r="D38" s="34" t="s">
        <v>492</v>
      </c>
      <c r="E38" s="34" t="s">
        <v>1724</v>
      </c>
      <c r="F38" s="34" t="s">
        <v>1735</v>
      </c>
      <c r="G38" s="34">
        <v>733</v>
      </c>
      <c r="H38" s="76">
        <v>271210</v>
      </c>
      <c r="I38" s="16"/>
    </row>
    <row r="39" spans="1:9" x14ac:dyDescent="0.25">
      <c r="A39" s="75">
        <v>41051</v>
      </c>
      <c r="B39" s="34" t="s">
        <v>1759</v>
      </c>
      <c r="C39" s="34" t="s">
        <v>1701</v>
      </c>
      <c r="D39" s="34" t="s">
        <v>492</v>
      </c>
      <c r="E39" s="34" t="s">
        <v>18</v>
      </c>
      <c r="F39" s="34" t="s">
        <v>562</v>
      </c>
      <c r="G39" s="34">
        <v>2229</v>
      </c>
      <c r="H39" s="76">
        <v>445800</v>
      </c>
      <c r="I39" s="16"/>
    </row>
    <row r="40" spans="1:9" x14ac:dyDescent="0.25">
      <c r="A40" s="75"/>
      <c r="B40" s="34" t="s">
        <v>1760</v>
      </c>
      <c r="C40" s="34" t="s">
        <v>1712</v>
      </c>
      <c r="D40" s="34" t="s">
        <v>492</v>
      </c>
      <c r="E40" s="34" t="s">
        <v>18</v>
      </c>
      <c r="F40" s="34" t="s">
        <v>1753</v>
      </c>
      <c r="G40" s="34">
        <v>2317</v>
      </c>
      <c r="H40" s="76">
        <v>356818</v>
      </c>
      <c r="I40" s="16"/>
    </row>
    <row r="41" spans="1:9" x14ac:dyDescent="0.25">
      <c r="A41" s="75"/>
      <c r="B41" s="34" t="s">
        <v>1761</v>
      </c>
      <c r="C41" s="34" t="s">
        <v>1723</v>
      </c>
      <c r="D41" s="34" t="s">
        <v>492</v>
      </c>
      <c r="E41" s="34" t="s">
        <v>1718</v>
      </c>
      <c r="F41" s="34" t="s">
        <v>1762</v>
      </c>
      <c r="G41" s="34">
        <v>1268</v>
      </c>
      <c r="H41" s="76">
        <v>223168</v>
      </c>
      <c r="I41" s="16"/>
    </row>
    <row r="42" spans="1:9" x14ac:dyDescent="0.25">
      <c r="A42" s="75"/>
      <c r="B42" s="34" t="s">
        <v>1763</v>
      </c>
      <c r="C42" s="34" t="s">
        <v>1701</v>
      </c>
      <c r="D42" s="34" t="s">
        <v>492</v>
      </c>
      <c r="E42" s="34" t="s">
        <v>1706</v>
      </c>
      <c r="F42" s="34" t="s">
        <v>1730</v>
      </c>
      <c r="G42" s="34">
        <v>55</v>
      </c>
      <c r="H42" s="76">
        <v>11000</v>
      </c>
      <c r="I42" s="16"/>
    </row>
    <row r="43" spans="1:9" x14ac:dyDescent="0.25">
      <c r="A43" s="75"/>
      <c r="B43" s="34" t="s">
        <v>1764</v>
      </c>
      <c r="C43" s="34" t="s">
        <v>1701</v>
      </c>
      <c r="D43" s="34" t="s">
        <v>492</v>
      </c>
      <c r="E43" s="34" t="s">
        <v>1706</v>
      </c>
      <c r="F43" s="34" t="s">
        <v>1730</v>
      </c>
      <c r="G43" s="34">
        <v>220</v>
      </c>
      <c r="H43" s="76">
        <v>44000</v>
      </c>
      <c r="I43" s="16"/>
    </row>
    <row r="44" spans="1:9" x14ac:dyDescent="0.25">
      <c r="A44" s="75">
        <v>41050</v>
      </c>
      <c r="B44" s="34" t="s">
        <v>1765</v>
      </c>
      <c r="C44" s="34" t="s">
        <v>1732</v>
      </c>
      <c r="D44" s="34" t="s">
        <v>493</v>
      </c>
      <c r="E44" s="34" t="s">
        <v>1724</v>
      </c>
      <c r="F44" s="34" t="s">
        <v>551</v>
      </c>
      <c r="G44" s="34">
        <v>665</v>
      </c>
      <c r="H44" s="76">
        <v>234745</v>
      </c>
      <c r="I44" s="16"/>
    </row>
    <row r="45" spans="1:9" x14ac:dyDescent="0.25">
      <c r="A45" s="75"/>
      <c r="B45" s="34" t="s">
        <v>1766</v>
      </c>
      <c r="C45" s="34" t="s">
        <v>1714</v>
      </c>
      <c r="D45" s="34" t="s">
        <v>490</v>
      </c>
      <c r="E45" s="34" t="s">
        <v>10</v>
      </c>
      <c r="F45" s="34" t="s">
        <v>1699</v>
      </c>
      <c r="G45" s="34">
        <v>219</v>
      </c>
      <c r="H45" s="76">
        <v>89790</v>
      </c>
      <c r="I45" s="16"/>
    </row>
    <row r="46" spans="1:9" x14ac:dyDescent="0.25">
      <c r="A46" s="75"/>
      <c r="B46" s="34" t="s">
        <v>1767</v>
      </c>
      <c r="C46" s="34" t="s">
        <v>1729</v>
      </c>
      <c r="D46" s="34" t="s">
        <v>493</v>
      </c>
      <c r="E46" s="34" t="s">
        <v>10</v>
      </c>
      <c r="F46" s="34" t="s">
        <v>562</v>
      </c>
      <c r="G46" s="34">
        <v>106</v>
      </c>
      <c r="H46" s="76">
        <v>40916</v>
      </c>
      <c r="I46" s="16"/>
    </row>
    <row r="47" spans="1:9" x14ac:dyDescent="0.25">
      <c r="A47" s="75"/>
      <c r="B47" s="34" t="s">
        <v>1768</v>
      </c>
      <c r="C47" s="34" t="s">
        <v>1732</v>
      </c>
      <c r="D47" s="34" t="s">
        <v>492</v>
      </c>
      <c r="E47" s="34" t="s">
        <v>1724</v>
      </c>
      <c r="F47" s="34" t="s">
        <v>1751</v>
      </c>
      <c r="G47" s="34">
        <v>331</v>
      </c>
      <c r="H47" s="76">
        <v>116843</v>
      </c>
      <c r="I47" s="16"/>
    </row>
    <row r="48" spans="1:9" x14ac:dyDescent="0.25">
      <c r="A48" s="75"/>
      <c r="B48" s="34" t="s">
        <v>1769</v>
      </c>
      <c r="C48" s="34" t="s">
        <v>1703</v>
      </c>
      <c r="D48" s="34" t="s">
        <v>492</v>
      </c>
      <c r="E48" s="34" t="s">
        <v>10</v>
      </c>
      <c r="F48" s="34" t="s">
        <v>1770</v>
      </c>
      <c r="G48" s="34">
        <v>42</v>
      </c>
      <c r="H48" s="76">
        <v>5880</v>
      </c>
      <c r="I48" s="16"/>
    </row>
    <row r="49" spans="1:9" x14ac:dyDescent="0.25">
      <c r="A49" s="75"/>
      <c r="B49" s="34" t="s">
        <v>1771</v>
      </c>
      <c r="C49" s="34" t="s">
        <v>1723</v>
      </c>
      <c r="D49" s="34" t="s">
        <v>492</v>
      </c>
      <c r="E49" s="34" t="s">
        <v>1718</v>
      </c>
      <c r="F49" s="34" t="s">
        <v>1730</v>
      </c>
      <c r="G49" s="34">
        <v>755</v>
      </c>
      <c r="H49" s="76">
        <v>132880</v>
      </c>
      <c r="I49" s="16"/>
    </row>
    <row r="50" spans="1:9" x14ac:dyDescent="0.25">
      <c r="A50" s="75"/>
      <c r="B50" s="34" t="s">
        <v>1772</v>
      </c>
      <c r="C50" s="34" t="s">
        <v>1723</v>
      </c>
      <c r="D50" s="34" t="s">
        <v>492</v>
      </c>
      <c r="E50" s="34" t="s">
        <v>1724</v>
      </c>
      <c r="F50" s="34" t="s">
        <v>1773</v>
      </c>
      <c r="G50" s="34">
        <v>682</v>
      </c>
      <c r="H50" s="76">
        <v>120032</v>
      </c>
      <c r="I50" s="16"/>
    </row>
    <row r="51" spans="1:9" x14ac:dyDescent="0.25">
      <c r="A51" s="75"/>
      <c r="B51" s="34" t="s">
        <v>1774</v>
      </c>
      <c r="C51" s="34" t="s">
        <v>1703</v>
      </c>
      <c r="D51" s="34" t="s">
        <v>492</v>
      </c>
      <c r="E51" s="34" t="s">
        <v>10</v>
      </c>
      <c r="F51" s="34" t="s">
        <v>1699</v>
      </c>
      <c r="G51" s="34">
        <v>241</v>
      </c>
      <c r="H51" s="76">
        <v>33740</v>
      </c>
      <c r="I51" s="16"/>
    </row>
    <row r="52" spans="1:9" x14ac:dyDescent="0.25">
      <c r="A52" s="75"/>
      <c r="B52" s="34" t="s">
        <v>1775</v>
      </c>
      <c r="C52" s="34" t="s">
        <v>1701</v>
      </c>
      <c r="D52" s="34" t="s">
        <v>492</v>
      </c>
      <c r="E52" s="34" t="s">
        <v>1724</v>
      </c>
      <c r="F52" s="34" t="s">
        <v>1776</v>
      </c>
      <c r="G52" s="34">
        <v>823</v>
      </c>
      <c r="H52" s="76">
        <v>164600</v>
      </c>
      <c r="I52" s="16"/>
    </row>
    <row r="53" spans="1:9" x14ac:dyDescent="0.25">
      <c r="A53" s="75"/>
      <c r="B53" s="34" t="s">
        <v>1777</v>
      </c>
      <c r="C53" s="34" t="s">
        <v>1698</v>
      </c>
      <c r="D53" s="34" t="s">
        <v>492</v>
      </c>
      <c r="E53" s="34" t="s">
        <v>1724</v>
      </c>
      <c r="F53" s="34" t="s">
        <v>551</v>
      </c>
      <c r="G53" s="34">
        <v>848</v>
      </c>
      <c r="H53" s="76">
        <v>340896</v>
      </c>
      <c r="I53" s="16"/>
    </row>
    <row r="54" spans="1:9" x14ac:dyDescent="0.25">
      <c r="A54" s="75">
        <v>41049</v>
      </c>
      <c r="B54" s="34" t="s">
        <v>1778</v>
      </c>
      <c r="C54" s="34" t="s">
        <v>1779</v>
      </c>
      <c r="D54" s="34" t="s">
        <v>489</v>
      </c>
      <c r="E54" s="34" t="s">
        <v>10</v>
      </c>
      <c r="F54" s="34" t="s">
        <v>551</v>
      </c>
      <c r="G54" s="34">
        <v>137</v>
      </c>
      <c r="H54" s="76">
        <v>63020</v>
      </c>
      <c r="I54" s="16"/>
    </row>
    <row r="55" spans="1:9" x14ac:dyDescent="0.25">
      <c r="A55" s="75"/>
      <c r="B55" s="34" t="s">
        <v>1780</v>
      </c>
      <c r="C55" s="34" t="s">
        <v>1723</v>
      </c>
      <c r="D55" s="34" t="s">
        <v>492</v>
      </c>
      <c r="E55" s="34" t="s">
        <v>18</v>
      </c>
      <c r="F55" s="34" t="s">
        <v>1730</v>
      </c>
      <c r="G55" s="34">
        <v>2614</v>
      </c>
      <c r="H55" s="76">
        <v>460064</v>
      </c>
      <c r="I55" s="16"/>
    </row>
    <row r="56" spans="1:9" x14ac:dyDescent="0.25">
      <c r="A56" s="75"/>
      <c r="B56" s="34" t="s">
        <v>1781</v>
      </c>
      <c r="C56" s="34" t="s">
        <v>1723</v>
      </c>
      <c r="D56" s="34" t="s">
        <v>492</v>
      </c>
      <c r="E56" s="34" t="s">
        <v>15</v>
      </c>
      <c r="F56" s="34" t="s">
        <v>1751</v>
      </c>
      <c r="G56" s="34">
        <v>47</v>
      </c>
      <c r="H56" s="76">
        <v>8272</v>
      </c>
      <c r="I56" s="16"/>
    </row>
    <row r="57" spans="1:9" x14ac:dyDescent="0.25">
      <c r="A57" s="75"/>
      <c r="B57" s="34" t="s">
        <v>1782</v>
      </c>
      <c r="C57" s="34" t="s">
        <v>1779</v>
      </c>
      <c r="D57" s="34" t="s">
        <v>490</v>
      </c>
      <c r="E57" s="34" t="s">
        <v>10</v>
      </c>
      <c r="F57" s="34" t="s">
        <v>587</v>
      </c>
      <c r="G57" s="34">
        <v>241</v>
      </c>
      <c r="H57" s="76">
        <v>110860</v>
      </c>
      <c r="I57" s="16"/>
    </row>
    <row r="58" spans="1:9" x14ac:dyDescent="0.25">
      <c r="A58" s="75">
        <v>41048</v>
      </c>
      <c r="B58" s="34" t="s">
        <v>1783</v>
      </c>
      <c r="C58" s="34" t="s">
        <v>1758</v>
      </c>
      <c r="D58" s="34" t="s">
        <v>492</v>
      </c>
      <c r="E58" s="34" t="s">
        <v>15</v>
      </c>
      <c r="F58" s="34" t="s">
        <v>587</v>
      </c>
      <c r="G58" s="34">
        <v>166</v>
      </c>
      <c r="H58" s="76">
        <v>61420</v>
      </c>
      <c r="I58" s="16"/>
    </row>
    <row r="59" spans="1:9" x14ac:dyDescent="0.25">
      <c r="A59" s="75"/>
      <c r="B59" s="34" t="s">
        <v>1784</v>
      </c>
      <c r="C59" s="34" t="s">
        <v>1701</v>
      </c>
      <c r="D59" s="34" t="s">
        <v>490</v>
      </c>
      <c r="E59" s="34" t="s">
        <v>18</v>
      </c>
      <c r="F59" s="34" t="s">
        <v>1740</v>
      </c>
      <c r="G59" s="34">
        <v>2077</v>
      </c>
      <c r="H59" s="76">
        <v>415400</v>
      </c>
      <c r="I59" s="16"/>
    </row>
    <row r="60" spans="1:9" x14ac:dyDescent="0.25">
      <c r="A60" s="75"/>
      <c r="B60" s="34" t="s">
        <v>1785</v>
      </c>
      <c r="C60" s="34" t="s">
        <v>1705</v>
      </c>
      <c r="D60" s="34" t="s">
        <v>492</v>
      </c>
      <c r="E60" s="34" t="s">
        <v>1718</v>
      </c>
      <c r="F60" s="34" t="s">
        <v>1740</v>
      </c>
      <c r="G60" s="34">
        <v>1098</v>
      </c>
      <c r="H60" s="76">
        <v>505080</v>
      </c>
      <c r="I60" s="16"/>
    </row>
    <row r="61" spans="1:9" x14ac:dyDescent="0.25">
      <c r="A61" s="75">
        <v>41047</v>
      </c>
      <c r="B61" s="34" t="s">
        <v>1786</v>
      </c>
      <c r="C61" s="34" t="s">
        <v>1716</v>
      </c>
      <c r="D61" s="34" t="s">
        <v>490</v>
      </c>
      <c r="E61" s="34" t="s">
        <v>18</v>
      </c>
      <c r="F61" s="34" t="s">
        <v>1787</v>
      </c>
      <c r="G61" s="34">
        <v>1179</v>
      </c>
      <c r="H61" s="76">
        <v>356058</v>
      </c>
      <c r="I61" s="16"/>
    </row>
    <row r="62" spans="1:9" x14ac:dyDescent="0.25">
      <c r="A62" s="75"/>
      <c r="B62" s="34" t="s">
        <v>1788</v>
      </c>
      <c r="C62" s="34" t="s">
        <v>1779</v>
      </c>
      <c r="D62" s="34" t="s">
        <v>490</v>
      </c>
      <c r="E62" s="34" t="s">
        <v>18</v>
      </c>
      <c r="F62" s="34" t="s">
        <v>1789</v>
      </c>
      <c r="G62" s="34">
        <v>2229</v>
      </c>
      <c r="H62" s="76">
        <v>1025340</v>
      </c>
      <c r="I62" s="16"/>
    </row>
    <row r="63" spans="1:9" x14ac:dyDescent="0.25">
      <c r="A63" s="75"/>
      <c r="B63" s="34" t="s">
        <v>1790</v>
      </c>
      <c r="C63" s="34" t="s">
        <v>1727</v>
      </c>
      <c r="D63" s="34" t="s">
        <v>493</v>
      </c>
      <c r="E63" s="34" t="s">
        <v>10</v>
      </c>
      <c r="F63" s="34" t="s">
        <v>1730</v>
      </c>
      <c r="G63" s="34">
        <v>724</v>
      </c>
      <c r="H63" s="76">
        <v>337384</v>
      </c>
      <c r="I63" s="16"/>
    </row>
    <row r="64" spans="1:9" x14ac:dyDescent="0.25">
      <c r="A64" s="75"/>
      <c r="B64" s="34" t="s">
        <v>1791</v>
      </c>
      <c r="C64" s="34" t="s">
        <v>1703</v>
      </c>
      <c r="D64" s="34" t="s">
        <v>492</v>
      </c>
      <c r="E64" s="34" t="s">
        <v>18</v>
      </c>
      <c r="F64" s="34" t="s">
        <v>1735</v>
      </c>
      <c r="G64" s="34">
        <v>2950</v>
      </c>
      <c r="H64" s="76">
        <v>413000</v>
      </c>
      <c r="I64" s="16"/>
    </row>
    <row r="65" spans="1:9" x14ac:dyDescent="0.25">
      <c r="A65" s="75">
        <v>41046</v>
      </c>
      <c r="B65" s="34" t="s">
        <v>1792</v>
      </c>
      <c r="C65" s="34" t="s">
        <v>1701</v>
      </c>
      <c r="D65" s="34" t="s">
        <v>492</v>
      </c>
      <c r="E65" s="34" t="s">
        <v>15</v>
      </c>
      <c r="F65" s="34" t="s">
        <v>1787</v>
      </c>
      <c r="G65" s="34">
        <v>63</v>
      </c>
      <c r="H65" s="76">
        <v>12600</v>
      </c>
      <c r="I65" s="16"/>
    </row>
    <row r="66" spans="1:9" x14ac:dyDescent="0.25">
      <c r="A66" s="75"/>
      <c r="B66" s="34" t="s">
        <v>1793</v>
      </c>
      <c r="C66" s="34" t="s">
        <v>1727</v>
      </c>
      <c r="D66" s="34" t="s">
        <v>493</v>
      </c>
      <c r="E66" s="34" t="s">
        <v>10</v>
      </c>
      <c r="F66" s="34" t="s">
        <v>1699</v>
      </c>
      <c r="G66" s="34">
        <v>971</v>
      </c>
      <c r="H66" s="76">
        <v>452486</v>
      </c>
      <c r="I66" s="16"/>
    </row>
    <row r="67" spans="1:9" x14ac:dyDescent="0.25">
      <c r="A67" s="75"/>
      <c r="B67" s="34" t="s">
        <v>1794</v>
      </c>
      <c r="C67" s="34" t="s">
        <v>1714</v>
      </c>
      <c r="D67" s="34" t="s">
        <v>492</v>
      </c>
      <c r="E67" s="34" t="s">
        <v>1718</v>
      </c>
      <c r="F67" s="34" t="s">
        <v>587</v>
      </c>
      <c r="G67" s="34">
        <v>955</v>
      </c>
      <c r="H67" s="76">
        <v>391550</v>
      </c>
      <c r="I67" s="16"/>
    </row>
    <row r="68" spans="1:9" x14ac:dyDescent="0.25">
      <c r="A68" s="75"/>
      <c r="B68" s="34" t="s">
        <v>1795</v>
      </c>
      <c r="C68" s="34" t="s">
        <v>1714</v>
      </c>
      <c r="D68" s="34" t="s">
        <v>490</v>
      </c>
      <c r="E68" s="34" t="s">
        <v>1724</v>
      </c>
      <c r="F68" s="34" t="s">
        <v>587</v>
      </c>
      <c r="G68" s="34">
        <v>237</v>
      </c>
      <c r="H68" s="76">
        <v>97170</v>
      </c>
      <c r="I68" s="16"/>
    </row>
    <row r="69" spans="1:9" x14ac:dyDescent="0.25">
      <c r="A69" s="75"/>
      <c r="B69" s="34" t="s">
        <v>1796</v>
      </c>
      <c r="C69" s="34" t="s">
        <v>1716</v>
      </c>
      <c r="D69" s="34" t="s">
        <v>493</v>
      </c>
      <c r="E69" s="34" t="s">
        <v>18</v>
      </c>
      <c r="F69" s="34" t="s">
        <v>1740</v>
      </c>
      <c r="G69" s="34">
        <v>3413</v>
      </c>
      <c r="H69" s="76">
        <v>1030726</v>
      </c>
      <c r="I69" s="16"/>
    </row>
    <row r="70" spans="1:9" x14ac:dyDescent="0.25">
      <c r="A70" s="75"/>
      <c r="B70" s="34" t="s">
        <v>1797</v>
      </c>
      <c r="C70" s="34" t="s">
        <v>1779</v>
      </c>
      <c r="D70" s="34" t="s">
        <v>492</v>
      </c>
      <c r="E70" s="34" t="s">
        <v>1718</v>
      </c>
      <c r="F70" s="34" t="s">
        <v>562</v>
      </c>
      <c r="G70" s="34">
        <v>1186</v>
      </c>
      <c r="H70" s="76">
        <v>545560</v>
      </c>
      <c r="I70" s="16"/>
    </row>
    <row r="71" spans="1:9" x14ac:dyDescent="0.25">
      <c r="A71" s="75">
        <v>41045</v>
      </c>
      <c r="B71" s="34" t="s">
        <v>1798</v>
      </c>
      <c r="C71" s="34" t="s">
        <v>1758</v>
      </c>
      <c r="D71" s="34" t="s">
        <v>490</v>
      </c>
      <c r="E71" s="34" t="s">
        <v>18</v>
      </c>
      <c r="F71" s="34" t="s">
        <v>1730</v>
      </c>
      <c r="G71" s="34">
        <v>2948</v>
      </c>
      <c r="H71" s="76">
        <v>1090760</v>
      </c>
      <c r="I71" s="16"/>
    </row>
    <row r="72" spans="1:9" x14ac:dyDescent="0.25">
      <c r="A72" s="75"/>
      <c r="B72" s="34" t="s">
        <v>1799</v>
      </c>
      <c r="C72" s="34" t="s">
        <v>1708</v>
      </c>
      <c r="D72" s="34" t="s">
        <v>492</v>
      </c>
      <c r="E72" s="34" t="s">
        <v>10</v>
      </c>
      <c r="F72" s="34" t="s">
        <v>1789</v>
      </c>
      <c r="G72" s="34">
        <v>576</v>
      </c>
      <c r="H72" s="76">
        <v>67392</v>
      </c>
      <c r="I72" s="16"/>
    </row>
    <row r="73" spans="1:9" x14ac:dyDescent="0.25">
      <c r="A73" s="75"/>
      <c r="B73" s="34" t="s">
        <v>1800</v>
      </c>
      <c r="C73" s="34" t="s">
        <v>1716</v>
      </c>
      <c r="D73" s="34" t="s">
        <v>492</v>
      </c>
      <c r="E73" s="34" t="s">
        <v>1724</v>
      </c>
      <c r="F73" s="34" t="s">
        <v>1730</v>
      </c>
      <c r="G73" s="34">
        <v>515</v>
      </c>
      <c r="H73" s="76">
        <v>155530</v>
      </c>
      <c r="I73" s="16"/>
    </row>
    <row r="74" spans="1:9" x14ac:dyDescent="0.25">
      <c r="A74" s="75"/>
      <c r="B74" s="34" t="s">
        <v>1801</v>
      </c>
      <c r="C74" s="34" t="s">
        <v>1716</v>
      </c>
      <c r="D74" s="34" t="s">
        <v>493</v>
      </c>
      <c r="E74" s="34" t="s">
        <v>18</v>
      </c>
      <c r="F74" s="34" t="s">
        <v>1699</v>
      </c>
      <c r="G74" s="34">
        <v>2622</v>
      </c>
      <c r="H74" s="76">
        <v>791844</v>
      </c>
      <c r="I74" s="16"/>
    </row>
    <row r="75" spans="1:9" x14ac:dyDescent="0.25">
      <c r="A75" s="75"/>
      <c r="B75" s="34" t="s">
        <v>1802</v>
      </c>
      <c r="C75" s="34" t="s">
        <v>1716</v>
      </c>
      <c r="D75" s="34" t="s">
        <v>492</v>
      </c>
      <c r="E75" s="34" t="s">
        <v>10</v>
      </c>
      <c r="F75" s="34" t="s">
        <v>1730</v>
      </c>
      <c r="G75" s="34">
        <v>351</v>
      </c>
      <c r="H75" s="76">
        <v>106002</v>
      </c>
      <c r="I75" s="16"/>
    </row>
    <row r="76" spans="1:9" x14ac:dyDescent="0.25">
      <c r="A76" s="75">
        <v>41044</v>
      </c>
      <c r="B76" s="34" t="s">
        <v>1803</v>
      </c>
      <c r="C76" s="34" t="s">
        <v>1729</v>
      </c>
      <c r="D76" s="34" t="s">
        <v>492</v>
      </c>
      <c r="E76" s="34" t="s">
        <v>10</v>
      </c>
      <c r="F76" s="34" t="s">
        <v>1730</v>
      </c>
      <c r="G76" s="34">
        <v>918</v>
      </c>
      <c r="H76" s="76">
        <v>354348</v>
      </c>
      <c r="I76" s="16"/>
    </row>
    <row r="77" spans="1:9" x14ac:dyDescent="0.25">
      <c r="A77" s="75"/>
      <c r="B77" s="34" t="s">
        <v>1804</v>
      </c>
      <c r="C77" s="34" t="s">
        <v>1701</v>
      </c>
      <c r="D77" s="34" t="s">
        <v>492</v>
      </c>
      <c r="E77" s="34" t="s">
        <v>18</v>
      </c>
      <c r="F77" s="34" t="s">
        <v>541</v>
      </c>
      <c r="G77" s="34">
        <v>1801</v>
      </c>
      <c r="H77" s="76">
        <v>360200</v>
      </c>
      <c r="I77" s="16"/>
    </row>
    <row r="78" spans="1:9" x14ac:dyDescent="0.25">
      <c r="A78" s="75"/>
      <c r="B78" s="34" t="s">
        <v>1805</v>
      </c>
      <c r="C78" s="34" t="s">
        <v>1703</v>
      </c>
      <c r="D78" s="34" t="s">
        <v>490</v>
      </c>
      <c r="E78" s="34" t="s">
        <v>1724</v>
      </c>
      <c r="F78" s="34" t="s">
        <v>562</v>
      </c>
      <c r="G78" s="34">
        <v>269</v>
      </c>
      <c r="H78" s="76">
        <v>37660</v>
      </c>
      <c r="I78" s="16"/>
    </row>
    <row r="79" spans="1:9" x14ac:dyDescent="0.25">
      <c r="A79" s="75"/>
      <c r="B79" s="34" t="s">
        <v>1806</v>
      </c>
      <c r="C79" s="34" t="s">
        <v>1723</v>
      </c>
      <c r="D79" s="34" t="s">
        <v>493</v>
      </c>
      <c r="E79" s="34" t="s">
        <v>1724</v>
      </c>
      <c r="F79" s="34" t="s">
        <v>587</v>
      </c>
      <c r="G79" s="34">
        <v>715</v>
      </c>
      <c r="H79" s="76">
        <v>125840</v>
      </c>
      <c r="I79" s="16"/>
    </row>
    <row r="80" spans="1:9" x14ac:dyDescent="0.25">
      <c r="A80" s="75"/>
      <c r="B80" s="34" t="s">
        <v>1807</v>
      </c>
      <c r="C80" s="34" t="s">
        <v>1727</v>
      </c>
      <c r="D80" s="34" t="s">
        <v>492</v>
      </c>
      <c r="E80" s="34" t="s">
        <v>1724</v>
      </c>
      <c r="F80" s="34" t="s">
        <v>1740</v>
      </c>
      <c r="G80" s="34">
        <v>127</v>
      </c>
      <c r="H80" s="76">
        <v>59182</v>
      </c>
      <c r="I80" s="16"/>
    </row>
    <row r="81" spans="1:9" x14ac:dyDescent="0.25">
      <c r="A81" s="75"/>
      <c r="B81" s="34" t="s">
        <v>1808</v>
      </c>
      <c r="C81" s="34" t="s">
        <v>1729</v>
      </c>
      <c r="D81" s="34" t="s">
        <v>489</v>
      </c>
      <c r="E81" s="34" t="s">
        <v>10</v>
      </c>
      <c r="F81" s="34" t="s">
        <v>1730</v>
      </c>
      <c r="G81" s="34">
        <v>678</v>
      </c>
      <c r="H81" s="76">
        <v>261708</v>
      </c>
      <c r="I81" s="16"/>
    </row>
    <row r="82" spans="1:9" x14ac:dyDescent="0.25">
      <c r="A82" s="75"/>
      <c r="B82" s="34" t="s">
        <v>1809</v>
      </c>
      <c r="C82" s="34" t="s">
        <v>1712</v>
      </c>
      <c r="D82" s="34" t="s">
        <v>492</v>
      </c>
      <c r="E82" s="34" t="s">
        <v>18</v>
      </c>
      <c r="F82" s="34" t="s">
        <v>587</v>
      </c>
      <c r="G82" s="34">
        <v>2629</v>
      </c>
      <c r="H82" s="76">
        <v>404866</v>
      </c>
      <c r="I82" s="16"/>
    </row>
    <row r="83" spans="1:9" x14ac:dyDescent="0.25">
      <c r="A83" s="75">
        <v>41042</v>
      </c>
      <c r="B83" s="34" t="s">
        <v>1810</v>
      </c>
      <c r="C83" s="34" t="s">
        <v>1729</v>
      </c>
      <c r="D83" s="34" t="s">
        <v>493</v>
      </c>
      <c r="E83" s="34" t="s">
        <v>18</v>
      </c>
      <c r="F83" s="34" t="s">
        <v>1811</v>
      </c>
      <c r="G83" s="34">
        <v>2346</v>
      </c>
      <c r="H83" s="76">
        <v>905556</v>
      </c>
      <c r="I83" s="16"/>
    </row>
    <row r="84" spans="1:9" x14ac:dyDescent="0.25">
      <c r="A84" s="75"/>
      <c r="B84" s="34" t="s">
        <v>1812</v>
      </c>
      <c r="C84" s="34" t="s">
        <v>1729</v>
      </c>
      <c r="D84" s="34" t="s">
        <v>492</v>
      </c>
      <c r="E84" s="34" t="s">
        <v>18</v>
      </c>
      <c r="F84" s="34" t="s">
        <v>1753</v>
      </c>
      <c r="G84" s="34">
        <v>1151</v>
      </c>
      <c r="H84" s="76">
        <v>444286</v>
      </c>
      <c r="I84" s="16"/>
    </row>
    <row r="10000" spans="1:1" x14ac:dyDescent="0.25">
      <c r="A10000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Dariusz Baj</cp:lastModifiedBy>
  <dcterms:created xsi:type="dcterms:W3CDTF">2020-10-04T18:01:07Z</dcterms:created>
  <dcterms:modified xsi:type="dcterms:W3CDTF">2023-11-10T07:20:17Z</dcterms:modified>
</cp:coreProperties>
</file>